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gif" ContentType="image/gif"/>
  <Default Extension="tiff" ContentType="image/tiff"/>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llab Procurement\APUC Templates\Sustainable Procurement\"/>
    </mc:Choice>
  </mc:AlternateContent>
  <bookViews>
    <workbookView xWindow="0" yWindow="0" windowWidth="20400" windowHeight="9045" tabRatio="876" activeTab="1"/>
  </bookViews>
  <sheets>
    <sheet name="Lifecycle Impact" sheetId="3" r:id="rId1"/>
    <sheet name="Questions" sheetId="1" r:id="rId2"/>
    <sheet name="Summary Sheet" sheetId="2" r:id="rId3"/>
    <sheet name="Climate Change" sheetId="4" r:id="rId4"/>
    <sheet name="Biodiversity" sheetId="15" r:id="rId5"/>
    <sheet name="Communites and Crime" sheetId="23" r:id="rId6"/>
    <sheet name="Employement" sheetId="19" r:id="rId7"/>
    <sheet name="Fair and Ethical Trade" sheetId="25" r:id="rId8"/>
    <sheet name="Hazardous Mats" sheetId="12" r:id="rId9"/>
    <sheet name="Health and Wellbeing" sheetId="21" r:id="rId10"/>
    <sheet name="Materials" sheetId="8" r:id="rId11"/>
    <sheet name="Waste" sheetId="9" r:id="rId12"/>
    <sheet name="Heritage" sheetId="16" r:id="rId13"/>
    <sheet name="Water" sheetId="17" r:id="rId14"/>
    <sheet name="Equalities" sheetId="28" r:id="rId15"/>
  </sheets>
  <externalReferences>
    <externalReference r:id="rId16"/>
  </externalReferences>
  <definedNames>
    <definedName name="EnvIssues">[1]IssuesInput!$C$4:$C$23</definedName>
    <definedName name="Ranf">Questions!$C$15:$C$16,Questions!$C$30:$C$31</definedName>
    <definedName name="SocIssues">[1]IssuesInput!$E$4:$E$23</definedName>
  </definedNames>
  <calcPr calcId="152511"/>
</workbook>
</file>

<file path=xl/calcChain.xml><?xml version="1.0" encoding="utf-8"?>
<calcChain xmlns="http://schemas.openxmlformats.org/spreadsheetml/2006/main">
  <c r="C54" i="2" l="1"/>
  <c r="C53" i="2"/>
  <c r="C52" i="2"/>
  <c r="C51" i="2"/>
  <c r="C50" i="2"/>
  <c r="C49" i="2"/>
  <c r="C48" i="2"/>
  <c r="C47" i="2"/>
  <c r="C46" i="2"/>
  <c r="C45" i="2"/>
  <c r="C44" i="2"/>
  <c r="C43" i="2"/>
  <c r="C35" i="2"/>
  <c r="C36" i="2"/>
  <c r="C37" i="2"/>
  <c r="C34" i="2"/>
  <c r="F5" i="2" l="1"/>
  <c r="G5" i="2"/>
  <c r="H5" i="2"/>
  <c r="I5" i="2"/>
  <c r="J5" i="2"/>
  <c r="K5" i="2"/>
  <c r="L5" i="2"/>
  <c r="M5" i="2"/>
  <c r="N5" i="2"/>
  <c r="O5" i="2"/>
  <c r="P5" i="2"/>
  <c r="Q5" i="2"/>
  <c r="R5" i="2"/>
  <c r="S5" i="2"/>
  <c r="T5" i="2"/>
  <c r="U5" i="2"/>
  <c r="V5" i="2"/>
  <c r="W5" i="2"/>
  <c r="X5" i="2"/>
  <c r="F6" i="2"/>
  <c r="G6" i="2"/>
  <c r="H6" i="2"/>
  <c r="I6" i="2"/>
  <c r="J6" i="2"/>
  <c r="K6" i="2"/>
  <c r="L6" i="2"/>
  <c r="M6" i="2"/>
  <c r="N6" i="2"/>
  <c r="O6" i="2"/>
  <c r="P6" i="2"/>
  <c r="Q6" i="2"/>
  <c r="R6" i="2"/>
  <c r="S6" i="2"/>
  <c r="T6" i="2"/>
  <c r="U6" i="2"/>
  <c r="V6" i="2"/>
  <c r="W6" i="2"/>
  <c r="X6" i="2"/>
  <c r="F8" i="2"/>
  <c r="G8" i="2"/>
  <c r="H8" i="2"/>
  <c r="I8" i="2"/>
  <c r="J8" i="2"/>
  <c r="K8" i="2"/>
  <c r="L8" i="2"/>
  <c r="M8" i="2"/>
  <c r="N8" i="2"/>
  <c r="O8" i="2"/>
  <c r="P8" i="2"/>
  <c r="Q8" i="2"/>
  <c r="R8" i="2"/>
  <c r="S8" i="2"/>
  <c r="T8" i="2"/>
  <c r="U8" i="2"/>
  <c r="V8" i="2"/>
  <c r="W8" i="2"/>
  <c r="X8" i="2"/>
  <c r="F9" i="2"/>
  <c r="G9" i="2"/>
  <c r="H9" i="2"/>
  <c r="I9" i="2"/>
  <c r="J9" i="2"/>
  <c r="K9" i="2"/>
  <c r="L9" i="2"/>
  <c r="M9" i="2"/>
  <c r="N9" i="2"/>
  <c r="O9" i="2"/>
  <c r="P9" i="2"/>
  <c r="Q9" i="2"/>
  <c r="R9" i="2"/>
  <c r="S9" i="2"/>
  <c r="T9" i="2"/>
  <c r="U9" i="2"/>
  <c r="V9" i="2"/>
  <c r="W9" i="2"/>
  <c r="X9" i="2"/>
  <c r="F15" i="2"/>
  <c r="G15" i="2"/>
  <c r="H15" i="2"/>
  <c r="I15" i="2"/>
  <c r="J15" i="2"/>
  <c r="K15" i="2"/>
  <c r="L15" i="2"/>
  <c r="M15" i="2"/>
  <c r="N15" i="2"/>
  <c r="O15" i="2"/>
  <c r="P15" i="2"/>
  <c r="Q15" i="2"/>
  <c r="R15" i="2"/>
  <c r="S15" i="2"/>
  <c r="T15" i="2"/>
  <c r="U15" i="2"/>
  <c r="V15" i="2"/>
  <c r="W15" i="2"/>
  <c r="X15" i="2"/>
  <c r="M18" i="2"/>
  <c r="Q18" i="2"/>
  <c r="K20" i="2"/>
  <c r="O20" i="2"/>
  <c r="S56" i="1"/>
  <c r="T56" i="1"/>
  <c r="U56" i="1"/>
  <c r="V56" i="1"/>
  <c r="S57" i="1"/>
  <c r="T57" i="1"/>
  <c r="U57" i="1"/>
  <c r="V57" i="1"/>
  <c r="S58" i="1"/>
  <c r="T58" i="1"/>
  <c r="U58" i="1"/>
  <c r="V58" i="1"/>
  <c r="S59" i="1"/>
  <c r="T59" i="1"/>
  <c r="U59" i="1"/>
  <c r="V59" i="1"/>
  <c r="S60" i="1"/>
  <c r="T60" i="1"/>
  <c r="U60" i="1"/>
  <c r="V60" i="1"/>
  <c r="S61" i="1"/>
  <c r="T61" i="1"/>
  <c r="U61" i="1"/>
  <c r="V61" i="1"/>
  <c r="S62" i="1"/>
  <c r="T62" i="1"/>
  <c r="U62" i="1"/>
  <c r="V62" i="1"/>
  <c r="S63" i="1"/>
  <c r="T63" i="1"/>
  <c r="U63" i="1"/>
  <c r="V63" i="1"/>
  <c r="S64" i="1"/>
  <c r="U18" i="2" s="1"/>
  <c r="T64" i="1"/>
  <c r="V18" i="2" s="1"/>
  <c r="U64" i="1"/>
  <c r="W18" i="2" s="1"/>
  <c r="V64" i="1"/>
  <c r="X18" i="2" s="1"/>
  <c r="S65" i="1"/>
  <c r="T65" i="1"/>
  <c r="U65" i="1"/>
  <c r="V65" i="1"/>
  <c r="S66" i="1"/>
  <c r="U20" i="2" s="1"/>
  <c r="T66" i="1"/>
  <c r="V20" i="2" s="1"/>
  <c r="U66" i="1"/>
  <c r="W20" i="2" s="1"/>
  <c r="V66" i="1"/>
  <c r="X20" i="2" s="1"/>
  <c r="S67" i="1"/>
  <c r="T67" i="1"/>
  <c r="U67" i="1"/>
  <c r="V67" i="1"/>
  <c r="S68" i="1"/>
  <c r="T68" i="1"/>
  <c r="U68" i="1"/>
  <c r="V68" i="1"/>
  <c r="X25" i="2" s="1"/>
  <c r="S69" i="1"/>
  <c r="U26" i="2" s="1"/>
  <c r="T69" i="1"/>
  <c r="U69" i="1"/>
  <c r="V69" i="1"/>
  <c r="S70" i="1"/>
  <c r="T70" i="1"/>
  <c r="U70" i="1"/>
  <c r="V70" i="1"/>
  <c r="S71" i="1"/>
  <c r="T71" i="1"/>
  <c r="U71" i="1"/>
  <c r="V71" i="1"/>
  <c r="X17" i="2" s="1"/>
  <c r="S72" i="1"/>
  <c r="T72" i="1"/>
  <c r="U72" i="1"/>
  <c r="W24" i="2" s="1"/>
  <c r="V72" i="1"/>
  <c r="S73" i="1"/>
  <c r="T73" i="1"/>
  <c r="U73" i="1"/>
  <c r="V73" i="1"/>
  <c r="S74" i="1"/>
  <c r="U19" i="2" s="1"/>
  <c r="T74" i="1"/>
  <c r="V19" i="2" s="1"/>
  <c r="U74" i="1"/>
  <c r="W19" i="2" s="1"/>
  <c r="V74" i="1"/>
  <c r="X19" i="2" s="1"/>
  <c r="S75" i="1"/>
  <c r="T75" i="1"/>
  <c r="U75" i="1"/>
  <c r="V75" i="1"/>
  <c r="S76" i="1"/>
  <c r="T76" i="1"/>
  <c r="U76" i="1"/>
  <c r="V76" i="1"/>
  <c r="X21" i="2" s="1"/>
  <c r="D56" i="1"/>
  <c r="E56" i="1"/>
  <c r="F56" i="1"/>
  <c r="G56" i="1"/>
  <c r="H56" i="1"/>
  <c r="I56" i="1"/>
  <c r="J56" i="1"/>
  <c r="K56" i="1"/>
  <c r="L56" i="1"/>
  <c r="M56" i="1"/>
  <c r="N56" i="1"/>
  <c r="O56" i="1"/>
  <c r="P56" i="1"/>
  <c r="Q56" i="1"/>
  <c r="R56" i="1"/>
  <c r="D57" i="1"/>
  <c r="E57" i="1"/>
  <c r="F57" i="1"/>
  <c r="G57" i="1"/>
  <c r="H57" i="1"/>
  <c r="I57" i="1"/>
  <c r="J57" i="1"/>
  <c r="K57" i="1"/>
  <c r="L57" i="1"/>
  <c r="M57" i="1"/>
  <c r="N57" i="1"/>
  <c r="O57" i="1"/>
  <c r="P57" i="1"/>
  <c r="Q57" i="1"/>
  <c r="R57" i="1"/>
  <c r="D58" i="1"/>
  <c r="E58" i="1"/>
  <c r="F58" i="1"/>
  <c r="G58" i="1"/>
  <c r="H58" i="1"/>
  <c r="I58" i="1"/>
  <c r="J58" i="1"/>
  <c r="K58" i="1"/>
  <c r="L58" i="1"/>
  <c r="M58" i="1"/>
  <c r="N58" i="1"/>
  <c r="O58" i="1"/>
  <c r="P58" i="1"/>
  <c r="Q58" i="1"/>
  <c r="R58" i="1"/>
  <c r="D59" i="1"/>
  <c r="E59" i="1"/>
  <c r="F59" i="1"/>
  <c r="G59" i="1"/>
  <c r="H59" i="1"/>
  <c r="I59" i="1"/>
  <c r="J59" i="1"/>
  <c r="K59" i="1"/>
  <c r="L59" i="1"/>
  <c r="M59" i="1"/>
  <c r="N59" i="1"/>
  <c r="O59" i="1"/>
  <c r="P59" i="1"/>
  <c r="Q59" i="1"/>
  <c r="R59" i="1"/>
  <c r="D60" i="1"/>
  <c r="E60" i="1"/>
  <c r="F60" i="1"/>
  <c r="G60" i="1"/>
  <c r="H60" i="1"/>
  <c r="I60" i="1"/>
  <c r="J60" i="1"/>
  <c r="K60" i="1"/>
  <c r="L60" i="1"/>
  <c r="M60" i="1"/>
  <c r="N60" i="1"/>
  <c r="O60" i="1"/>
  <c r="P60" i="1"/>
  <c r="Q60" i="1"/>
  <c r="R60" i="1"/>
  <c r="D61" i="1"/>
  <c r="E61" i="1"/>
  <c r="F61" i="1"/>
  <c r="G61" i="1"/>
  <c r="H61" i="1"/>
  <c r="I61" i="1"/>
  <c r="J61" i="1"/>
  <c r="K61" i="1"/>
  <c r="L61" i="1"/>
  <c r="M61" i="1"/>
  <c r="N61" i="1"/>
  <c r="O61" i="1"/>
  <c r="P61" i="1"/>
  <c r="Q61" i="1"/>
  <c r="R61" i="1"/>
  <c r="D62" i="1"/>
  <c r="E62" i="1"/>
  <c r="F62" i="1"/>
  <c r="G62" i="1"/>
  <c r="H62" i="1"/>
  <c r="I62" i="1"/>
  <c r="J62" i="1"/>
  <c r="K62" i="1"/>
  <c r="L62" i="1"/>
  <c r="M62" i="1"/>
  <c r="N62" i="1"/>
  <c r="O62" i="1"/>
  <c r="P62" i="1"/>
  <c r="Q62" i="1"/>
  <c r="R62" i="1"/>
  <c r="D63" i="1"/>
  <c r="E63" i="1"/>
  <c r="F63" i="1"/>
  <c r="G63" i="1"/>
  <c r="H63" i="1"/>
  <c r="I63" i="1"/>
  <c r="J63" i="1"/>
  <c r="K63" i="1"/>
  <c r="L63" i="1"/>
  <c r="M63" i="1"/>
  <c r="N63" i="1"/>
  <c r="O63" i="1"/>
  <c r="P63" i="1"/>
  <c r="Q63" i="1"/>
  <c r="R63" i="1"/>
  <c r="D64" i="1"/>
  <c r="F18" i="2" s="1"/>
  <c r="E64" i="1"/>
  <c r="G18" i="2" s="1"/>
  <c r="F64" i="1"/>
  <c r="H18" i="2" s="1"/>
  <c r="G64" i="1"/>
  <c r="I18" i="2" s="1"/>
  <c r="H64" i="1"/>
  <c r="J18" i="2" s="1"/>
  <c r="I64" i="1"/>
  <c r="K18" i="2" s="1"/>
  <c r="J64" i="1"/>
  <c r="L18" i="2" s="1"/>
  <c r="K64" i="1"/>
  <c r="L64" i="1"/>
  <c r="N18" i="2" s="1"/>
  <c r="M64" i="1"/>
  <c r="O18" i="2" s="1"/>
  <c r="N64" i="1"/>
  <c r="P18" i="2" s="1"/>
  <c r="O64" i="1"/>
  <c r="P64" i="1"/>
  <c r="R18" i="2" s="1"/>
  <c r="Q64" i="1"/>
  <c r="S18" i="2" s="1"/>
  <c r="R64" i="1"/>
  <c r="T18" i="2" s="1"/>
  <c r="D65" i="1"/>
  <c r="E65" i="1"/>
  <c r="F65" i="1"/>
  <c r="G65" i="1"/>
  <c r="H65" i="1"/>
  <c r="I65" i="1"/>
  <c r="J65" i="1"/>
  <c r="K65" i="1"/>
  <c r="L65" i="1"/>
  <c r="M65" i="1"/>
  <c r="N65" i="1"/>
  <c r="O65" i="1"/>
  <c r="P65" i="1"/>
  <c r="Q65" i="1"/>
  <c r="R65" i="1"/>
  <c r="D66" i="1"/>
  <c r="F20" i="2" s="1"/>
  <c r="E66" i="1"/>
  <c r="G20" i="2" s="1"/>
  <c r="F66" i="1"/>
  <c r="H20" i="2" s="1"/>
  <c r="G66" i="1"/>
  <c r="I20" i="2" s="1"/>
  <c r="H66" i="1"/>
  <c r="J20" i="2" s="1"/>
  <c r="I66" i="1"/>
  <c r="J66" i="1"/>
  <c r="L20" i="2" s="1"/>
  <c r="K66" i="1"/>
  <c r="M20" i="2" s="1"/>
  <c r="L66" i="1"/>
  <c r="N20" i="2" s="1"/>
  <c r="M66" i="1"/>
  <c r="N66" i="1"/>
  <c r="P20" i="2" s="1"/>
  <c r="O66" i="1"/>
  <c r="Q20" i="2" s="1"/>
  <c r="P66" i="1"/>
  <c r="R20" i="2" s="1"/>
  <c r="Q66" i="1"/>
  <c r="S20" i="2" s="1"/>
  <c r="R66" i="1"/>
  <c r="T20" i="2" s="1"/>
  <c r="D67" i="1"/>
  <c r="E67" i="1"/>
  <c r="F67" i="1"/>
  <c r="G67" i="1"/>
  <c r="H67" i="1"/>
  <c r="I67" i="1"/>
  <c r="J67" i="1"/>
  <c r="K67" i="1"/>
  <c r="L67" i="1"/>
  <c r="M67" i="1"/>
  <c r="N67" i="1"/>
  <c r="O67" i="1"/>
  <c r="P67" i="1"/>
  <c r="Q67" i="1"/>
  <c r="R67" i="1"/>
  <c r="D68" i="1"/>
  <c r="E68" i="1"/>
  <c r="F68" i="1"/>
  <c r="G68" i="1"/>
  <c r="H68" i="1"/>
  <c r="I68" i="1"/>
  <c r="J68" i="1"/>
  <c r="K68" i="1"/>
  <c r="L68" i="1"/>
  <c r="M68" i="1"/>
  <c r="N68" i="1"/>
  <c r="O68" i="1"/>
  <c r="P68" i="1"/>
  <c r="Q68" i="1"/>
  <c r="R68" i="1"/>
  <c r="D69" i="1"/>
  <c r="E69" i="1"/>
  <c r="F69" i="1"/>
  <c r="G69" i="1"/>
  <c r="H69" i="1"/>
  <c r="I69" i="1"/>
  <c r="J69" i="1"/>
  <c r="K69" i="1"/>
  <c r="L69" i="1"/>
  <c r="M69" i="1"/>
  <c r="N69" i="1"/>
  <c r="O69" i="1"/>
  <c r="P69" i="1"/>
  <c r="Q69" i="1"/>
  <c r="R69" i="1"/>
  <c r="D70" i="1"/>
  <c r="E70" i="1"/>
  <c r="F70" i="1"/>
  <c r="G70" i="1"/>
  <c r="I22" i="2" s="1"/>
  <c r="H70" i="1"/>
  <c r="I70" i="1"/>
  <c r="J70" i="1"/>
  <c r="K70" i="1"/>
  <c r="M22" i="2" s="1"/>
  <c r="L70" i="1"/>
  <c r="M70" i="1"/>
  <c r="N70" i="1"/>
  <c r="O70" i="1"/>
  <c r="Q22" i="2" s="1"/>
  <c r="P70" i="1"/>
  <c r="Q70" i="1"/>
  <c r="R70" i="1"/>
  <c r="D71" i="1"/>
  <c r="E71" i="1"/>
  <c r="F71" i="1"/>
  <c r="G71" i="1"/>
  <c r="H71" i="1"/>
  <c r="I71" i="1"/>
  <c r="J71" i="1"/>
  <c r="K71" i="1"/>
  <c r="L71" i="1"/>
  <c r="M71" i="1"/>
  <c r="N71" i="1"/>
  <c r="O71" i="1"/>
  <c r="P71" i="1"/>
  <c r="Q71" i="1"/>
  <c r="R71" i="1"/>
  <c r="D72" i="1"/>
  <c r="E72" i="1"/>
  <c r="G24" i="2" s="1"/>
  <c r="F72" i="1"/>
  <c r="G72" i="1"/>
  <c r="H72" i="1"/>
  <c r="I72" i="1"/>
  <c r="K24" i="2" s="1"/>
  <c r="J72" i="1"/>
  <c r="K72" i="1"/>
  <c r="L72" i="1"/>
  <c r="M72" i="1"/>
  <c r="O24" i="2" s="1"/>
  <c r="N72" i="1"/>
  <c r="O72" i="1"/>
  <c r="P72" i="1"/>
  <c r="Q72" i="1"/>
  <c r="S24" i="2" s="1"/>
  <c r="R72" i="1"/>
  <c r="D73" i="1"/>
  <c r="E73" i="1"/>
  <c r="F73" i="1"/>
  <c r="G73" i="1"/>
  <c r="H73" i="1"/>
  <c r="I73" i="1"/>
  <c r="J73" i="1"/>
  <c r="K73" i="1"/>
  <c r="L73" i="1"/>
  <c r="M73" i="1"/>
  <c r="N73" i="1"/>
  <c r="O73" i="1"/>
  <c r="P73" i="1"/>
  <c r="Q73" i="1"/>
  <c r="R73" i="1"/>
  <c r="D74" i="1"/>
  <c r="F19" i="2" s="1"/>
  <c r="E74" i="1"/>
  <c r="G19" i="2" s="1"/>
  <c r="F74" i="1"/>
  <c r="H19" i="2" s="1"/>
  <c r="G74" i="1"/>
  <c r="I19" i="2" s="1"/>
  <c r="H74" i="1"/>
  <c r="J19" i="2" s="1"/>
  <c r="I74" i="1"/>
  <c r="K19" i="2" s="1"/>
  <c r="J74" i="1"/>
  <c r="L19" i="2" s="1"/>
  <c r="K74" i="1"/>
  <c r="M19" i="2" s="1"/>
  <c r="L74" i="1"/>
  <c r="N19" i="2" s="1"/>
  <c r="M74" i="1"/>
  <c r="O19" i="2" s="1"/>
  <c r="N74" i="1"/>
  <c r="P19" i="2" s="1"/>
  <c r="O74" i="1"/>
  <c r="Q19" i="2" s="1"/>
  <c r="P74" i="1"/>
  <c r="R19" i="2" s="1"/>
  <c r="Q74" i="1"/>
  <c r="S19" i="2" s="1"/>
  <c r="R74" i="1"/>
  <c r="T19" i="2" s="1"/>
  <c r="D75" i="1"/>
  <c r="E75" i="1"/>
  <c r="F75" i="1"/>
  <c r="G75" i="1"/>
  <c r="H75" i="1"/>
  <c r="I75" i="1"/>
  <c r="J75" i="1"/>
  <c r="K75" i="1"/>
  <c r="L75" i="1"/>
  <c r="M75" i="1"/>
  <c r="N75" i="1"/>
  <c r="O75" i="1"/>
  <c r="P75" i="1"/>
  <c r="Q75" i="1"/>
  <c r="R75" i="1"/>
  <c r="D76" i="1"/>
  <c r="E76" i="1"/>
  <c r="F76" i="1"/>
  <c r="G76" i="1"/>
  <c r="H76" i="1"/>
  <c r="I76" i="1"/>
  <c r="J76" i="1"/>
  <c r="K76" i="1"/>
  <c r="L76" i="1"/>
  <c r="M76" i="1"/>
  <c r="N76" i="1"/>
  <c r="O76" i="1"/>
  <c r="P76" i="1"/>
  <c r="Q76" i="1"/>
  <c r="R76" i="1"/>
  <c r="Q21" i="2" l="1"/>
  <c r="M21" i="2"/>
  <c r="J27" i="2"/>
  <c r="F27" i="2"/>
  <c r="Q24" i="2"/>
  <c r="M24" i="2"/>
  <c r="I24" i="2"/>
  <c r="P17" i="2"/>
  <c r="L17" i="2"/>
  <c r="S22" i="2"/>
  <c r="O22" i="2"/>
  <c r="K22" i="2"/>
  <c r="G22" i="2"/>
  <c r="N26" i="2"/>
  <c r="J26" i="2"/>
  <c r="F26" i="2"/>
  <c r="Q25" i="2"/>
  <c r="M25" i="2"/>
  <c r="I25" i="2"/>
  <c r="R27" i="2"/>
  <c r="T17" i="2"/>
  <c r="H17" i="2"/>
  <c r="I21" i="2"/>
  <c r="R26" i="2"/>
  <c r="U22" i="2"/>
  <c r="N27" i="2"/>
  <c r="G23" i="2"/>
  <c r="O23" i="2"/>
  <c r="T7" i="2"/>
  <c r="L7" i="2"/>
  <c r="V21" i="2"/>
  <c r="V23" i="2"/>
  <c r="V27" i="2"/>
  <c r="V24" i="2"/>
  <c r="V17" i="2"/>
  <c r="V22" i="2"/>
  <c r="V26" i="2"/>
  <c r="V25" i="2"/>
  <c r="S21" i="2"/>
  <c r="O21" i="2"/>
  <c r="K21" i="2"/>
  <c r="G21" i="2"/>
  <c r="Q23" i="2"/>
  <c r="M23" i="2"/>
  <c r="I23" i="2"/>
  <c r="S23" i="2"/>
  <c r="K23" i="2"/>
  <c r="P7" i="2"/>
  <c r="H7" i="2"/>
  <c r="W16" i="2"/>
  <c r="W7" i="2"/>
  <c r="W21" i="2"/>
  <c r="W23" i="2"/>
  <c r="W27" i="2"/>
  <c r="W17" i="2"/>
  <c r="W22" i="2"/>
  <c r="T21" i="2"/>
  <c r="P21" i="2"/>
  <c r="L21" i="2"/>
  <c r="H21" i="2"/>
  <c r="R23" i="2"/>
  <c r="N23" i="2"/>
  <c r="J23" i="2"/>
  <c r="F23" i="2"/>
  <c r="Q27" i="2"/>
  <c r="M27" i="2"/>
  <c r="I27" i="2"/>
  <c r="T24" i="2"/>
  <c r="P24" i="2"/>
  <c r="L24" i="2"/>
  <c r="H24" i="2"/>
  <c r="S17" i="2"/>
  <c r="O17" i="2"/>
  <c r="K17" i="2"/>
  <c r="G17" i="2"/>
  <c r="R22" i="2"/>
  <c r="N22" i="2"/>
  <c r="J22" i="2"/>
  <c r="F22" i="2"/>
  <c r="Q26" i="2"/>
  <c r="M26" i="2"/>
  <c r="I26" i="2"/>
  <c r="T25" i="2"/>
  <c r="P25" i="2"/>
  <c r="L25" i="2"/>
  <c r="H25" i="2"/>
  <c r="S16" i="2"/>
  <c r="O7" i="2"/>
  <c r="K7" i="2"/>
  <c r="G16" i="2"/>
  <c r="V7" i="2"/>
  <c r="T27" i="2"/>
  <c r="P27" i="2"/>
  <c r="L27" i="2"/>
  <c r="H27" i="2"/>
  <c r="R17" i="2"/>
  <c r="N17" i="2"/>
  <c r="J17" i="2"/>
  <c r="F17" i="2"/>
  <c r="T26" i="2"/>
  <c r="P26" i="2"/>
  <c r="L26" i="2"/>
  <c r="H26" i="2"/>
  <c r="S25" i="2"/>
  <c r="O25" i="2"/>
  <c r="K25" i="2"/>
  <c r="G25" i="2"/>
  <c r="R7" i="2"/>
  <c r="N7" i="2"/>
  <c r="J7" i="2"/>
  <c r="F7" i="2"/>
  <c r="U21" i="2"/>
  <c r="U23" i="2"/>
  <c r="U27" i="2"/>
  <c r="U24" i="2"/>
  <c r="U17" i="2"/>
  <c r="U25" i="2"/>
  <c r="U7" i="2"/>
  <c r="R21" i="2"/>
  <c r="N21" i="2"/>
  <c r="J21" i="2"/>
  <c r="F21" i="2"/>
  <c r="T23" i="2"/>
  <c r="P23" i="2"/>
  <c r="L23" i="2"/>
  <c r="H23" i="2"/>
  <c r="S27" i="2"/>
  <c r="O27" i="2"/>
  <c r="K27" i="2"/>
  <c r="G27" i="2"/>
  <c r="R24" i="2"/>
  <c r="N24" i="2"/>
  <c r="J24" i="2"/>
  <c r="F24" i="2"/>
  <c r="Q17" i="2"/>
  <c r="M17" i="2"/>
  <c r="I17" i="2"/>
  <c r="T22" i="2"/>
  <c r="P22" i="2"/>
  <c r="L22" i="2"/>
  <c r="H22" i="2"/>
  <c r="S26" i="2"/>
  <c r="O26" i="2"/>
  <c r="K26" i="2"/>
  <c r="G26" i="2"/>
  <c r="R25" i="2"/>
  <c r="N25" i="2"/>
  <c r="J25" i="2"/>
  <c r="F25" i="2"/>
  <c r="Q7" i="2"/>
  <c r="M7" i="2"/>
  <c r="I7" i="2"/>
  <c r="X23" i="2"/>
  <c r="X27" i="2"/>
  <c r="X24" i="2"/>
  <c r="X22" i="2"/>
  <c r="X26" i="2"/>
  <c r="X7" i="2"/>
  <c r="W26" i="2"/>
  <c r="W25" i="2"/>
  <c r="S7" i="2"/>
  <c r="G7" i="2"/>
  <c r="V16" i="2"/>
  <c r="R16" i="2"/>
  <c r="N16" i="2"/>
  <c r="J16" i="2"/>
  <c r="F16" i="2"/>
  <c r="O16" i="2"/>
  <c r="K16" i="2"/>
  <c r="U16" i="2"/>
  <c r="Q16" i="2"/>
  <c r="M16" i="2"/>
  <c r="I16" i="2"/>
  <c r="X16" i="2"/>
  <c r="T16" i="2"/>
  <c r="P16" i="2"/>
  <c r="L16" i="2"/>
  <c r="H16" i="2"/>
  <c r="E5" i="2"/>
  <c r="E15" i="2"/>
  <c r="C5" i="2"/>
  <c r="C15" i="2" s="1"/>
  <c r="E9" i="2"/>
  <c r="E8" i="2"/>
  <c r="C9" i="2" l="1"/>
  <c r="C8" i="2"/>
  <c r="E6" i="2"/>
  <c r="C6" i="2" s="1"/>
  <c r="C42" i="2" l="1"/>
  <c r="C61" i="1"/>
  <c r="C67" i="1"/>
  <c r="C75" i="1"/>
  <c r="C74" i="1"/>
  <c r="E19" i="2" s="1"/>
  <c r="C73" i="1"/>
  <c r="C72" i="1"/>
  <c r="C71" i="1"/>
  <c r="C70" i="1"/>
  <c r="C69" i="1"/>
  <c r="C68" i="1"/>
  <c r="C66" i="1"/>
  <c r="E20" i="2" s="1"/>
  <c r="C65" i="1"/>
  <c r="C64" i="1"/>
  <c r="E18" i="2" s="1"/>
  <c r="C62" i="1"/>
  <c r="C63" i="1"/>
  <c r="C60" i="1"/>
  <c r="C59" i="1"/>
  <c r="C58" i="1"/>
  <c r="C57" i="1"/>
  <c r="C56" i="1"/>
  <c r="C38" i="2"/>
  <c r="C76" i="1"/>
  <c r="E17" i="2" l="1"/>
  <c r="E27" i="2"/>
  <c r="C27" i="2" s="1"/>
  <c r="E23" i="2"/>
  <c r="E22" i="2"/>
  <c r="E26" i="2"/>
  <c r="E24" i="2"/>
  <c r="C18" i="2"/>
  <c r="C17" i="2"/>
  <c r="C19" i="2"/>
  <c r="C20" i="2"/>
  <c r="E25" i="2"/>
  <c r="E21" i="2"/>
  <c r="E7" i="2"/>
  <c r="E16" i="2"/>
  <c r="C39" i="2"/>
  <c r="C41" i="2"/>
  <c r="C40" i="2"/>
  <c r="W16" i="1"/>
  <c r="W17" i="1"/>
  <c r="W18" i="1"/>
  <c r="W19" i="1"/>
  <c r="W20" i="1"/>
  <c r="W21" i="1"/>
  <c r="W22" i="1"/>
  <c r="W23" i="1"/>
  <c r="W24" i="1"/>
  <c r="W25" i="1"/>
  <c r="W26" i="1"/>
  <c r="W27" i="1"/>
  <c r="W28" i="1"/>
  <c r="W30" i="1"/>
  <c r="W31" i="1"/>
  <c r="W32" i="1"/>
  <c r="W33" i="1"/>
  <c r="W34" i="1"/>
  <c r="W35" i="1"/>
  <c r="W36" i="1"/>
  <c r="W37" i="1"/>
  <c r="W38" i="1"/>
  <c r="W39" i="1"/>
  <c r="W40" i="1"/>
  <c r="W41" i="1"/>
  <c r="W42" i="1"/>
  <c r="W15" i="1"/>
  <c r="C23" i="2" l="1"/>
  <c r="C16" i="2"/>
  <c r="C22" i="2"/>
  <c r="C26" i="2"/>
  <c r="C21" i="2"/>
  <c r="C24" i="2"/>
  <c r="C25" i="2"/>
  <c r="C7" i="2"/>
</calcChain>
</file>

<file path=xl/sharedStrings.xml><?xml version="1.0" encoding="utf-8"?>
<sst xmlns="http://schemas.openxmlformats.org/spreadsheetml/2006/main" count="1527" uniqueCount="634">
  <si>
    <t>YES</t>
  </si>
  <si>
    <t>NO</t>
  </si>
  <si>
    <t>Spend</t>
  </si>
  <si>
    <t>Risk</t>
  </si>
  <si>
    <t>Is the supply of this product or delivery of relevant service potentially vulnerable to the impacts of Climate Change?</t>
  </si>
  <si>
    <t>Is waste routinely produced from products procured or in service delivery?</t>
  </si>
  <si>
    <t>Are the products procured or used within service delivery potentially hazardous so that they could generate emissions which may harm the environment, including animals and humans?</t>
  </si>
  <si>
    <t xml:space="preserve">Are there concerns regarding food safety, animal and plant life and health? </t>
  </si>
  <si>
    <t>Are materials within products or those used within service delivery derived from potentially vulnerable ecosystems, where biodiversity is at risk or, in the delivery of a service, there is a risk that ecosystems will be damaged?</t>
  </si>
  <si>
    <t xml:space="preserve">Will the supply of products or delivery of relevant services potentially impact negatively on Scotland's protected areas (land and marine) and historic buildings, or the public's use of these sites? </t>
  </si>
  <si>
    <t>Are there concerns regarding the use of minerals that are mined in areas of human rights abuses?</t>
  </si>
  <si>
    <t>Scope</t>
  </si>
  <si>
    <t>Is there an opportunity to minimise the effects on supply or service delivery, as a result of anticipated Climate Change?</t>
  </si>
  <si>
    <t xml:space="preserve">Is there an opportunity to minimise the use of hazardous materials? </t>
  </si>
  <si>
    <t>Is there an opportunity to enhance biodiversity in relation to services delivered?</t>
  </si>
  <si>
    <t>Is there an opportunity to enhance Scotland's protected areas or the public's use of them?</t>
  </si>
  <si>
    <t>Influence</t>
  </si>
  <si>
    <t>Link</t>
  </si>
  <si>
    <t xml:space="preserve">National Outcome </t>
  </si>
  <si>
    <t xml:space="preserve">National Indicator </t>
  </si>
  <si>
    <t>Guidance</t>
  </si>
  <si>
    <t xml:space="preserve"> N</t>
  </si>
  <si>
    <t xml:space="preserve"> 47, 48, 49, 50</t>
  </si>
  <si>
    <t>Does the product or service procured either involve the use of materials potentially vulnerable to supply disruption (e.g. for reasons such as the scarity or non sustainability of the materials) or is its production or manufacture at risk for similar reasons?</t>
  </si>
  <si>
    <t xml:space="preserve"> L</t>
  </si>
  <si>
    <t xml:space="preserve"> 40, 42, 43, 44, 55, 46, 47, 49</t>
  </si>
  <si>
    <t>Will the product or service procured routinely involve consumption of water or is its production or manufacture water intensive?</t>
  </si>
  <si>
    <t xml:space="preserve"> A</t>
  </si>
  <si>
    <t xml:space="preserve"> 1, 2, 3, 4, 5, 6, 7, 8, 11, 13</t>
  </si>
  <si>
    <t>Is Health and Safety, or welbeing of users, a potential issue within the delivery of a related service or use of supplied products?</t>
  </si>
  <si>
    <t>A</t>
  </si>
  <si>
    <t xml:space="preserve">Are there potential risks that the market for the products or services procured includes Serious and Organised Crime (SOC) organisations? </t>
  </si>
  <si>
    <t xml:space="preserve"> I</t>
  </si>
  <si>
    <t xml:space="preserve"> 27, 28, 29, 30, 31, 32, 40</t>
  </si>
  <si>
    <t xml:space="preserve">Are there concerns regarding any of the following types of discrimination within supply chains' workforce: age; disability; gender reassignment; pregnancy and maternity; race; religion or belief; sex; sexual orientation? </t>
  </si>
  <si>
    <t>G</t>
  </si>
  <si>
    <t>20, 21, 23, 31, 39, 43</t>
  </si>
  <si>
    <t>Is there an opportunity either to minimise energy consumption during product usage (e.g. by reducing vehicle emissions during delivery) or to require suppliers to minimise energy consumption during the production/manufacturing process?</t>
  </si>
  <si>
    <t>Is there an opportunity to minimise the use of scare materials and/or use sustainably managed materials?</t>
  </si>
  <si>
    <t>Are there opportunities to reuse, recondition or remanufacture (internally or externally) products (procured separately or used within service delivery)in order to extend their useful life?</t>
  </si>
  <si>
    <t>Is there an opportunity either to minimise water consumption or to require suppliers to minimise water consumption during the production/manufacturing process?</t>
  </si>
  <si>
    <t>Are there opportunities to: generate employment and training opportunities; develop trade skills in potential suppliers' existing workforce; develop equal opportunities recruitment procedures?</t>
  </si>
  <si>
    <t>Is there an opportunity for SMEs, Social Enterprises, black and ethnic minority enterprises and women and disabled-owned businesses or Supported Business organisations to be involved in delivery of a related service, where they have appropriate skills?  Adapt to include point on removing barriers to work or enhancing education and skills of those most likely to reoffend</t>
  </si>
  <si>
    <t>Are there  opportunities to enhance the health and safety or wellbeing of users of products or those affected by related service delivery?</t>
  </si>
  <si>
    <t>Are there opportunities to ensure that minerals that are mined in areas of human rights abuses are verified as conflict free?</t>
  </si>
  <si>
    <t>Is there potentially a significant reputational risk regarding your organisation's procurement of this product or service?</t>
  </si>
  <si>
    <t>Waste production</t>
  </si>
  <si>
    <t>Hazardous materials/ emissions</t>
  </si>
  <si>
    <t>Biodiversity</t>
  </si>
  <si>
    <t>Heritage</t>
  </si>
  <si>
    <t>Water</t>
  </si>
  <si>
    <t>Employment, skills and training</t>
  </si>
  <si>
    <t>Health and wellbeing</t>
  </si>
  <si>
    <t>Communities</t>
  </si>
  <si>
    <t>Fairly and Ethically Traded</t>
  </si>
  <si>
    <t xml:space="preserve">Equalities </t>
  </si>
  <si>
    <t>Does your organisation commands a share of the sector’s market, significant enough to invoke change</t>
  </si>
  <si>
    <t>Does Your organisation represents a significant percentage of a potential supplier’s turnover.</t>
  </si>
  <si>
    <t xml:space="preserve">RISK </t>
  </si>
  <si>
    <t>SCOPE</t>
  </si>
  <si>
    <t>INFLUENCE</t>
  </si>
  <si>
    <t>SPEND</t>
  </si>
  <si>
    <t>KEY ISSUES/OPPORTUNITIES</t>
  </si>
  <si>
    <t>CATEGORY</t>
  </si>
  <si>
    <t>Are suppliers operating in a highly competitive market?</t>
  </si>
  <si>
    <t>Impact of obtaining Raw Materials</t>
  </si>
  <si>
    <t>Impact of Processing / Delivery</t>
  </si>
  <si>
    <t>Impact of End of Product Life</t>
  </si>
  <si>
    <t>Impact of Use of Goods</t>
  </si>
  <si>
    <t>Select Contract</t>
  </si>
  <si>
    <t>Sustainability Impact</t>
  </si>
  <si>
    <t>Summary Page</t>
  </si>
  <si>
    <t>Commodity/Contract</t>
  </si>
  <si>
    <t>Category Summary</t>
  </si>
  <si>
    <t>Insert Category e.g. IT, Catering</t>
  </si>
  <si>
    <t>NB - % based on number of question answered Yes/Total questions</t>
  </si>
  <si>
    <t>Procurement Guidance</t>
  </si>
  <si>
    <t>2. Introduction</t>
  </si>
  <si>
    <t>3. Scope</t>
  </si>
  <si>
    <t>8. Summary</t>
  </si>
  <si>
    <t>9. References</t>
  </si>
  <si>
    <t>Risk/Opportunity:</t>
  </si>
  <si>
    <t>Climate Change - Carbon and Energy consumption</t>
  </si>
  <si>
    <t xml:space="preserve">Description of Risk or Opportunity </t>
  </si>
  <si>
    <t>Example</t>
  </si>
  <si>
    <t>Relevant National Outcomes</t>
  </si>
  <si>
    <t xml:space="preserve">Potentially Relevant National Indicators </t>
  </si>
  <si>
    <t>Will the product or service procured routinely involve consumption of energy (electricity, gas or other fuel) AND/OR is there an opportunity to minimise energy consumption?</t>
  </si>
  <si>
    <t>Electrical equipment purchased or used in service delivery.</t>
  </si>
  <si>
    <t>We reduce the local and global environmental impact of our consumption and production</t>
  </si>
  <si>
    <t>Reduce Scotland's carbon footprint</t>
  </si>
  <si>
    <t>Increase the proportion of journeys to work made by public or active transport</t>
  </si>
  <si>
    <t>Reduce waste generated</t>
  </si>
  <si>
    <t>Increase renewable electricity production</t>
  </si>
  <si>
    <r>
      <rPr>
        <b/>
        <sz val="11"/>
        <color rgb="FFFF0000"/>
        <rFont val="Calibri"/>
        <scheme val="minor"/>
      </rPr>
      <t>Disclaimer:</t>
    </r>
    <r>
      <rPr>
        <sz val="11"/>
        <color rgb="FFFF0000"/>
        <rFont val="Calibri"/>
        <family val="2"/>
        <scheme val="minor"/>
      </rPr>
      <t xml:space="preserve">
This guidance document is provided to support the embedding of relevant and proportionate contract/framework requirements and the information and examples are provided in good faith and with the benefit of both legal and commercial advice on both their content and appropriateness. The guidance should nevertheless only be used where the reader is assured that professional advice confirms the relevance for the use intended.
</t>
    </r>
  </si>
  <si>
    <t xml:space="preserve">1. Policy Context: </t>
  </si>
  <si>
    <t>As well as relevant National Outcomes and Indicators within the National Performance Framework (1) as shown above a focus on mitigating Climate Change through energy efficiency will form part of a public sector organisation’s sustainability strategy, carbon reduction strategy, or equivalent and subject to procurement reporting requirements under revisions to the Climate Change (Reporting on Climate Change Duties) Order 2015 (Part 5). The Public Bodies Climate Change Duties, established by the Climate Change (Scotland) Act 2009 required from 2011 that Public Bodies, as listed in schedule 2 of the Freedom of Information (Scotland) Act 2002 exercise their functions: 'in a way best calculated to contribute to delivery of the Act’s emissions reduction targets; in a way best calculated to deliver any statutory adaptation programme; and in a way that it considers most sustainable.'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Sector specific monitoring and reporting also drives the need to capture Climate Change data; for example, Good Corporate Citizenship (http://www.corporatecitizen.scot.nhs.uk) within NHS Scotland and others.</t>
  </si>
  <si>
    <t>The majority of contracts involving energy consumption will be concerned with electricity use, although other forms of energy may be relevant in a minority of cases, such as gas, oil, biomass or other. As well as the fundamental power consumption during active use, there will be other issues to take into consideration in assessing the lifecycle impact of equipment and services, for instance power levels in ‘standby mode’ and user behaviour. 
The Energy Using Products Directive has been replaced by the Eco Design Directive[2] which requires manufacturers to take into account all the environmental impacts of a product right from the earliest stage of design. In particular, this avoids uncoordinated product planning (for example, eliminating a toxic substance should not lead to higher energy consumption, which on balance could have a negative impact on the environment).
The Eco Design Directive provides a coherent and integrated framework which allows setting mandatory eco-design requirements for some products (Air conditioners and comfort fans Circulators, Computers, Domestic cooking appliances, Electric motors, External power supplies, Household dishwashers, Household tumble driers, Household washing machines, Industrial fans, Lighting products in the domestic and tertiary sectors, Local space heaters, Heaters and water heaters, Power transformers, Professional refrigerated storage cabinets, Refrigerators and freezers, Simple set-top boxes, Solid fuel boilers, Standby and off mode electric power consumption of household and office equipment and network standby, Televisions, Vacuum cleaners, Ventilation units, Water pumps. For instance, the Eco Design Regulation on standby requires that many domestic electrical and electronic products such as washing machines, TV or personal computers do not consume more than 0.5W in off mode as of 2013.</t>
  </si>
  <si>
    <t xml:space="preserve">This guidance is concerned with the procurement of energy using equipment (e.g. ICT, laboratory equipment, white goods, audio-visual and others) or the use of energy in the delivery of a service that is being procured (e.g. FM, printing, professional services etc).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</si>
  <si>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t xml:space="preserve">4. Pre-contract- Notification in OJEU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</si>
  <si>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‘The Contracting Authority has included obligations within the specification and contract conditions relating to energy efficiency, which are relevant to the products/services to be delivered.’</t>
    </r>
    <r>
      <rPr>
        <sz val="11"/>
        <color theme="1"/>
        <rFont val="Calibri"/>
        <family val="2"/>
        <scheme val="minor"/>
      </rPr>
      <t xml:space="preserve">
Minimum energy efficiency for energy-using products (EuP) standards and other requirements have been agreed for a range of products and these have been incorporated into Government Buying Standards[3] (GBS) for a range of standard products. Defra and the SDUHealth have also provided a guidance document for the Energy Efficiency of Medical Devices [6] which highlights the importance of considering whole life costs of such devices (while still relevant this is dated 2009). The ‘mandatory’ level criteria within the GBS can be used as minimum requirements that can then be captured within the contract terms. Buyers may then wish to use the ‘Best Practice’ and ‘Class Leader’ levels to evaluate preferred levels of performance. The GBS also cover products that use other forms of energy including various types of boilers and central heating systems. 
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</si>
  <si>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‘A requirement of this contract is that all products supplied meet the mandatory level of the Government Buying Standard (GBS) for [insert product standard] for energy efficiency.’
'The Contractor will be required to minimise the environmental impacts of services delivred, including energy consumption and associated carbon emissions, where practicable.' </t>
    </r>
    <r>
      <rPr>
        <sz val="11"/>
        <color theme="1"/>
        <rFont val="Calibri"/>
        <family val="2"/>
        <scheme val="minor"/>
      </rPr>
      <t xml:space="preserve">
This condition will alert potential suppliers to the requirements and where relevant raise awareness of other sustainability requirements contained within the GBS.  </t>
    </r>
  </si>
  <si>
    <t>5. Specification Development</t>
  </si>
  <si>
    <t xml:space="preserve">Sustainable requirements need to be incorporated into the specification and must be relevant to the particular procurement. Suggested criteria may be found in the Government Buying Standards guidance (GBS) or the various energy labels available, the criteria of which can be used to identify the most efficient products. </t>
  </si>
  <si>
    <t>These labels include:</t>
  </si>
  <si>
    <t>European Ecolabel</t>
  </si>
  <si>
    <t>This label indicates that the product has been independently assessed and found to meet strict environmental criteria (considering more than just energy consumption), putting it among the best in its class.</t>
  </si>
  <si>
    <t>Energy Saving Trust - Recommended</t>
  </si>
  <si>
    <t>This logo can only be used on the most energy efficient products; usually the top 20 per cent of those available.</t>
  </si>
  <si>
    <t>Energy Star</t>
  </si>
  <si>
    <t>This label is only used on office equipment and shows that a product has achieved energy efficiency standards set by the EU.</t>
  </si>
  <si>
    <t>EU energy label</t>
  </si>
  <si>
    <t>The EU energy label gives information about the energy efficiency of a product. The label rates products from dark green (most efficient) to red (least efficient). The label also shows total energy consumption and provides other information relevant to that product, such as water consumption and noise levels for washing machines, and screen size for televisions. 
Products in the darkest green category are the most energy efficient. Dark green rated products use less energy and help you to lower your energy bills and CO2 emissions. In the past, the top label was always an ‘A’ but now it might sometimes be an A+, A++ or an A+++.</t>
  </si>
  <si>
    <t>EPEAT</t>
  </si>
  <si>
    <t>EPEAT is a rating scheme for electronics products. Manufacturers may chose to have their products assessed to either a BRONZE, SILVER or GOLD rating, with a range of criteria addressed including: 
Reduction/elimination of environmentally sensitive materials
Material selection
Design for end of life
Product longevity/life extension
Energy conservation
End-of-life management
Corporate performance
Packaging
Consumables (unique to Imaging Equipment standard)
Indoor Air Quality (unique to Imaging Equipment standard). Manufacturers may achieve ratings according to their compliance with 'required criteria' and a % of 'optional criteria' (e.g. Gold requires 75% or above of optional).
Buyers must be prepared to accept an equivalent to EPEAT if it is felt that the criteria within it are relevant. EPEAT may have criteria that varies for manufacturer's specific products  according to different countries.</t>
  </si>
  <si>
    <r>
      <rPr>
        <b/>
        <sz val="11"/>
        <color rgb="FF231F20"/>
        <rFont val="Calibri"/>
        <family val="2"/>
        <scheme val="minor"/>
      </rPr>
      <t>Important:</t>
    </r>
    <r>
      <rPr>
        <sz val="11"/>
        <color rgb="FF231F20"/>
        <rFont val="Calibri"/>
        <family val="2"/>
        <scheme val="minor"/>
      </rPr>
      <t xml:space="preserve"> A Buyer can never require tenderers to be registered under a certain eco-label scheme, but the criteria behind the labels can be used to help draw up your technical specifications in order to define the characteristics of the supplies or services you are purchasing and then for checking compliance with these requirements, by accepting the label as a means of proof of compliance with the technical specifications. Commission v Netherlands (10th May 2012) makes it clear that labels should not be used without a full description of the standards they require in the relevant specification. Environmental characteristics can be used in specifications but must be set out in full and Contracting Authorities must be prepared to accept equivalent means of proof that product or service meets specification.
</t>
    </r>
  </si>
  <si>
    <t>For more information on the use of eco-labels see the EU Handbook ‘Buying Green’[5].</t>
  </si>
  <si>
    <t>An example below can be used in a specification to highlight the technical requirement to meet sustainability criteria for energy consumption. It is important to establish that the market for a particular product can meet these requirements before incorporating them; the GBS criteria have been tested against market capabilities.</t>
  </si>
  <si>
    <t xml:space="preserve">‘All Equipment supplied must achieve the required criteria to meet the ‘A’ rated Energy Efficiency index of 0.64 or less. Evidence of the award of the EU Ecolabel will be accepted or alternatively production of independently verified equivalent tests, if their equivalence is accepted by the competent body assessing the product performance.’ </t>
  </si>
  <si>
    <t>6. Supplier Selection and Award Criteria</t>
  </si>
  <si>
    <t xml:space="preserve">These are some suggested selection and award criteria that can be used within a Pre-Qualification Questionnaire (PQQ) or specification. As to deciding at which stage they are appropriate this will depend on the exact wording and the particular procurement requirement, some issues may be addressed at either stage (but not at both). It needs to be emphasised that they must be both proportionate and relevant and there must be a clear methodology to evaluate responses. </t>
  </si>
  <si>
    <t>Where services are being procured care must be taken to ensure that requirements placed on tenderers are both relevant and proportionate. Where a service will be delivered on the buyer’s premises and using the supplier’s equipment it is likely to be appropriate to ask tenderers how they will minimise energy consumption in the delivery of the contract, for example in a cleaning contract. However, if the service will be provided from the supplier’s premises both the levels of energy involved and the proportion of your contract to their overall activity will need to be taken into account in determining the legitimacy of requirements, for example an off-site laundry service may be sufficiently significant to consider energy efficiency, but for a legal services contract energy use is unlikely to be proportionate or relevant.</t>
  </si>
  <si>
    <t>Where the level of energy use is both relevant and proportionate the following questions may be helpful:</t>
  </si>
  <si>
    <r>
      <t>·</t>
    </r>
    <r>
      <rPr>
        <b/>
        <i/>
        <sz val="11"/>
        <color theme="1"/>
        <rFont val="Times New Roman"/>
      </rPr>
      <t>   '</t>
    </r>
    <r>
      <rPr>
        <b/>
        <i/>
        <sz val="11"/>
        <color theme="1"/>
        <rFont val="Calibri"/>
        <scheme val="minor"/>
      </rPr>
      <t>Please describe your approach to environmental sustainability, including details of any specific steps taken in the design and manufacture of services to increase energy efficiency and reduce any detrimental environmental impacts.'</t>
    </r>
  </si>
  <si>
    <r>
      <t>·</t>
    </r>
    <r>
      <rPr>
        <b/>
        <i/>
        <sz val="11"/>
        <color theme="1"/>
        <rFont val="Times New Roman"/>
      </rPr>
      <t>   '</t>
    </r>
    <r>
      <rPr>
        <b/>
        <i/>
        <sz val="11"/>
        <color theme="1"/>
        <rFont val="Calibri"/>
        <scheme val="minor"/>
      </rPr>
      <t xml:space="preserve">Please provide a draft Resource Management Plan for the service including measurable targets for the reduction of energy use over the period of the contract.' </t>
    </r>
  </si>
  <si>
    <t xml:space="preserve">•    'Please describe how you manage your environmental impacts detailing any environmental good practice systems, including ISO 14001, or EMAS, or equivalent which form part of your business practice.' </t>
  </si>
  <si>
    <t>An environmental management system is likely to only be relevant in the procurement of some services. Its requirement should be proportionate according to the market and the scope of services required, and you must be prepared to accept an equivalent to a system accedited to ISO14001 or EMAS. Rather than asking for a specific standard buyers must identify the elements of these standards and decide what is relevant to their organisation and the particular procurement. It is then essential that suppliers are notified of which elements they will be evaluated on. This will provide good evidence of their professional and technical ability – particularly where ‘sustainability’ is a desired outcome.</t>
  </si>
  <si>
    <t>As an example to incorporate within your documents for a service contract you could include:</t>
  </si>
  <si>
    <t>‘Please provide a copy of your Environmental Policy and highlight how it relates to the reduction of energy consumption in your products and/or services.’</t>
  </si>
  <si>
    <t xml:space="preserve">Policy enclosed and highlighted </t>
  </si>
  <si>
    <r>
      <t>o</t>
    </r>
    <r>
      <rPr>
        <sz val="11"/>
        <color theme="1"/>
        <rFont val="Calibri"/>
        <family val="2"/>
        <scheme val="minor"/>
      </rPr>
      <t xml:space="preserve"> </t>
    </r>
  </si>
  <si>
    <t>As this is written it relates to the supplier’s capability and is therefore a selection criterion, but it could be worded to relate to the particular services being procured if used within the tender. E.g.:</t>
  </si>
  <si>
    <t>No policy available</t>
  </si>
  <si>
    <t>‘Please provide a copy of your Environmental Policy and highlight how it relates to reducing energy consumption in the services which are the subject of this tender.’</t>
  </si>
  <si>
    <t xml:space="preserve">When selecting suppliers it is essential to assess the technical capabilities that will be required for the products or services you are procuring to meet your needs. Not only is this useful from the buyer’s point of view, as suppliers that can clearly not meet the requirement will be eliminated, but it is also useful for the suppliers as they have a very clear understanding of how serious you are about sustainability and what will be essential for their submission to be successful.  </t>
  </si>
  <si>
    <t>For a service contract, to assess the capability of suppliers in minimising both energy and resource use and associated carbon emissions the following could be asked:</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</si>
  <si>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of energy and resources and reduce the whole life costs of the contract delivery.</t>
    </r>
  </si>
  <si>
    <r>
      <rPr>
        <b/>
        <i/>
        <sz val="11"/>
        <color theme="1"/>
        <rFont val="Calibri"/>
        <family val="2"/>
        <scheme val="minor"/>
      </rPr>
      <t>2.</t>
    </r>
    <r>
      <rPr>
        <b/>
        <i/>
        <sz val="11"/>
        <color theme="1"/>
        <rFont val="Times New Roman"/>
        <family val="1"/>
      </rPr>
      <t xml:space="preserve">   </t>
    </r>
    <r>
      <rPr>
        <b/>
        <i/>
        <sz val="11"/>
        <color theme="1"/>
        <rFont val="Calibri"/>
        <family val="2"/>
        <scheme val="minor"/>
      </rPr>
      <t>Detail your understanding, experience and achievements in communicating the importance of energy efficiency to service users and catalysing changes in behaviour.</t>
    </r>
  </si>
  <si>
    <r>
      <t>3.</t>
    </r>
    <r>
      <rPr>
        <b/>
        <i/>
        <sz val="11"/>
        <color theme="1"/>
        <rFont val="Times New Roman"/>
      </rPr>
      <t xml:space="preserve">   </t>
    </r>
    <r>
      <rPr>
        <b/>
        <i/>
        <sz val="11"/>
        <color theme="1"/>
        <rFont val="Calibri"/>
        <scheme val="minor"/>
      </rPr>
      <t>Detail your understanding and experience in providing energy performance data to clients, providing analysis and advice for improvements to increase energy efficiency.</t>
    </r>
  </si>
  <si>
    <t>An ideal response would provide the following:</t>
  </si>
  <si>
    <r>
      <rPr>
        <b/>
        <i/>
        <sz val="11"/>
        <color rgb="FF0F2B5B"/>
        <rFont val="Calibri"/>
        <scheme val="minor"/>
      </rPr>
      <t xml:space="preserve">1.    </t>
    </r>
    <r>
      <rPr>
        <b/>
        <i/>
        <sz val="11"/>
        <color theme="1"/>
        <rFont val="Calibri"/>
        <scheme val="minor"/>
      </rPr>
      <t xml:space="preserve">Evidence of having achieved reduced energy consumption for clients using effective equipment specification, procurement and management, behavioural change and appropriate replacement of systems and infrastructure. </t>
    </r>
  </si>
  <si>
    <r>
      <rPr>
        <b/>
        <i/>
        <sz val="11"/>
        <color rgb="FF0F2B5B"/>
        <rFont val="Calibri"/>
        <scheme val="minor"/>
      </rPr>
      <t xml:space="preserve">2.     </t>
    </r>
    <r>
      <rPr>
        <b/>
        <i/>
        <sz val="11"/>
        <color theme="1"/>
        <rFont val="Calibri"/>
        <scheme val="minor"/>
      </rPr>
      <t>Evidence of providing methods of awareness raising amongst service users either through training programmes or provision of key user guidance with particular focus on efficient energy use.</t>
    </r>
  </si>
  <si>
    <r>
      <rPr>
        <b/>
        <i/>
        <sz val="11"/>
        <color rgb="FF0F2B5B"/>
        <rFont val="Calibri"/>
        <scheme val="minor"/>
      </rPr>
      <t xml:space="preserve">3.     </t>
    </r>
    <r>
      <rPr>
        <b/>
        <i/>
        <sz val="11"/>
        <color theme="1"/>
        <rFont val="Calibri"/>
        <scheme val="minor"/>
      </rPr>
      <t xml:space="preserve">Evidence of providing clients with energy consumption data with analysis and recommendations for changes/ adaptations to improve energy efficiency in a cost effective way. </t>
    </r>
  </si>
  <si>
    <t>In terms of a sustainable managed service the following could be requested in the tender:</t>
  </si>
  <si>
    <t xml:space="preserve">Our sustainability targets include a commitment to reduce whole life costs of the service [by x%] over the lifetime of the contract, while delivering effective capability. Whole life costs to include equipment, associated consumables, servicing and maintenance, upgrading, licensing and energy, carbon, WEEE and other waste costs and all other relevant costs during the lifetime of the contract.    </t>
  </si>
  <si>
    <t>Please describe your suggested methodology, including timeline, milestones, outcomes and responsibilities for developing an appropriate service Resource Management Plan which aims to:</t>
  </si>
  <si>
    <r>
      <t>1.</t>
    </r>
    <r>
      <rPr>
        <b/>
        <i/>
        <sz val="11"/>
        <color theme="1"/>
        <rFont val="Times New Roman"/>
      </rPr>
      <t xml:space="preserve">   </t>
    </r>
    <r>
      <rPr>
        <b/>
        <i/>
        <sz val="11"/>
        <color rgb="FF000000"/>
        <rFont val="Calibri"/>
      </rPr>
      <t>Help us achieve our target for reducing whole life costs, energy and waste resulting from [insert service] services; and</t>
    </r>
  </si>
  <si>
    <r>
      <t>2.</t>
    </r>
    <r>
      <rPr>
        <b/>
        <i/>
        <sz val="11"/>
        <color theme="1"/>
        <rFont val="Times New Roman"/>
      </rPr>
      <t xml:space="preserve">   </t>
    </r>
    <r>
      <rPr>
        <b/>
        <i/>
        <sz val="11"/>
        <color rgb="FF000000"/>
        <rFont val="Calibri"/>
      </rPr>
      <t>Providing data/ information to support claims that whole life cost and resource savings have been made</t>
    </r>
  </si>
  <si>
    <t>7. Contract Management</t>
  </si>
  <si>
    <t xml:space="preserve">Where energy efficiency will be built into the contract, performance indicators need to be developed to ensure delivery. These may include the use of metering to measure reductions of energy use or even the incentive of profit sharing of energy cost savings over the contract term. </t>
  </si>
  <si>
    <t xml:space="preserve">The benefits of the contractual requirement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</si>
  <si>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r>
      <t>Specific requirements may include:</t>
    </r>
    <r>
      <rPr>
        <b/>
        <i/>
        <sz val="11"/>
        <color theme="1"/>
        <rFont val="Calibri"/>
        <scheme val="minor"/>
      </rPr>
      <t xml:space="preserve">
'Establish a baseline of energy and carbon emissions within [insert] months/years of commencement of the contract.'
'Provide total of carbon emissions that arise from energy consumption in the delivery of the service at the end of each 12 month period from commencement of the contract, showing changes and measures undertaken and planned to reduce emissions further, where practical.'</t>
    </r>
  </si>
  <si>
    <t xml:space="preserve">Embedding sustainability into procurement is easily achieved as long as the requirements of an individual procurement reflect the objectives of the organisation as set out in relevant policies and / or strategies. Supplier engagement is essential to allow the market to understand and prepare for developing requirements and this must be undertaken before the procurement process begins. Many sustainability benefits can be achieved through the effective evaluation and selection of a sustainable supplier and further requirements will be detailed in the specification and evaluated as part of the tender process. This must include any ‘end of life’ requirements. It is also essential that a weighted scoring mechanism is designed reflecting the criteria to evaluate the responses against and that this is shared with potential suppliers as part of the tender documentation. </t>
  </si>
  <si>
    <t>Finally, ongoing improvement and innovation can be built into the management of the contract to further develop the products and services required by the contracting organisation. Also do not forget that at the point of potential award there is always scope to reach a voluntary agreement with the supplier that they will work with you to deliver identified (and agreed) sustainable outcomes that can be captured as a contract commitment.</t>
  </si>
  <si>
    <t>[1] National Performance Framework: http://www.gov.scot/Resource/Doc/933/0124202.pdf</t>
  </si>
  <si>
    <t>[2] EU ecodesign legislation: https://ec.europa.eu/energy/sites/ener/files/documents/list_of_ecodesign_measures.pdf</t>
  </si>
  <si>
    <t>[3] Government Buying Standards: https://www.gov.uk/government/collections/sustainable-procurement-the-government-buying-standards-gbs</t>
  </si>
  <si>
    <t>[4] GBS (electrical products): https://www.gov.uk/government/publications/sustainable-procurement-the-gbs-for-electrical-goods</t>
  </si>
  <si>
    <t>[5] EU Buying Green Handbook: http://ec.europa.eu/environment/gpp/pdf/buying_green_handbook_en.pdf</t>
  </si>
  <si>
    <t>[6] Energy Efficiency of Medical Devices Protocol: http://www.sduhealth.org.uk/areas-of-focus/commissioning-and-procurement/procurement/research-tools-and-guidance.aspx</t>
  </si>
  <si>
    <t>Climate Change - Carbon in Production</t>
  </si>
  <si>
    <t xml:space="preserve">Is the production/ manufacture of products procured heavily dependent on energy and resource consumption AND/OR is there an opportunity to require suppliers to demonstrate how they can minimise energy/resource intensity of the production process? </t>
  </si>
  <si>
    <t>Products procured from manufacturers which are known to be energy and resource (and therefore carbon) intensive include textiles, food, electrical and electronic equipment, furniture, construction, plastics, chemicals, steel, aluminium, cement, ceramics and paper.</t>
  </si>
  <si>
    <t>As well as relevant National Outcomes and Indicators within the National Performance Framework (1) as shown above a focus on mitigating Climate Change through carbon reduction will form part of a public sector organisation’s sustainability strategy, carbon reduction strategy, or equivalent and subject to procurement reporting requirements under revisions to the Climate Change (Reporting on Climate Change Duties) Order 2015 (Part 5).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Sector specific monitoring and reporting also drives the need to capture Climate Change data; for example, Good Corporate Citizenship (http://www.corporatecitizen.scot.nhs.uk) within NHS Scotland and others.</t>
  </si>
  <si>
    <t xml:space="preserve">Embodied energy (and carbon) is an accounting method which aims to find the sum total of the energy necessary for an entire product life-cycle. Determining what constitutes this life-cycle includes assessing the relevance and extent of energy into raw material extraction, transport, manufacture, assembly, installation, disassembly, deconstruction and/or decomposition as well as human and secondary resources. The fundamental issues are whether the device produces more energy or saves more energy than it took to make it, whether the embodied energy can be reduced by making changes through the life cycle or whether there is a product that can provide the same function that has a lower value of embodied carbon. 
The majority studies have examined levels of embodied carbon in construction materials as according to the EU Commission these are responsible for almost a quarter of global greenhouse gas emissions . However, some of the core materials such as metals and plastics are relevant to other categories of expenditure including furniture and carpets.  
</t>
  </si>
  <si>
    <t xml:space="preserve">It is important to note that data for the embodied carbon within many products is not routinely available - an increasing number of suppliers have published such data but it is not widespread across all categories/commodities and sectors. It can be a costly and complex process to determine such data. 
Where it is known that certain categories or commodities are energy and carbon intensive in their production (see above examples) it may be appropriate to require suppliers to demonstrate how they seek to minimise energy, carbon (and potentially others issues such as waste) in the manufacturing and associated process.  Ensure that your requirements are relevant and proportionate according to the subject matter of the contract. 
Many procurers have used the 'Life Cycle Impact Tool' which is a simple matrix considering environmental and socio-economic risks and opportunities in the 'Extraction of raw materials' phase, the 'Manufacturing and distribution' phase, the 'Use' phase and the 'End of life' phase. This helps focus on what key issues are and where they are in the supply chain.   
</t>
  </si>
  <si>
    <t xml:space="preserve">This guidance is concerned with the procurement of products that era known to be energy/carbon intensive in their production.  This can include textiles, food, electrical and electronic equipment, furniture, construction, plastics, chemicals, steel, aluminium, cement, ceramics and paper. It can also include non-generic commodities such as medical devices, pharmaceuticals, laboratory equipment and others.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</si>
  <si>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 xml:space="preserve">‘The Contracting Authority has included obligations within the specification and contract conditions relating to embodied carbon, which are relevant to the products/services to be delivered.’
‘In all of our development work, our aim is to minimise any adverse impacts that construction has on the environment and society.  We seek this through the design process, materials selection, construction techniques, and operational methods.  All organisations appointed to work on our behalf are required to work in accordance with these principles. Specific information on our sustainability policy is set out in [insert reference to the relevant document on this topic], to which all consultants and contractors appointed on our projects are expected to conform.’
</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</si>
  <si>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'The Contractor will be required to minimise the environmental impacts of products supplied, including the energy and carbon intensity of their production, where practicable.' 
‘A requirement of this contract is that all products offered have been assessed in terms of embodied carbon and offer the lowest values whilst meeting functional performance standards.’  </t>
    </r>
    <r>
      <rPr>
        <sz val="11"/>
        <color theme="1"/>
        <rFont val="Calibri"/>
        <family val="2"/>
        <scheme val="minor"/>
      </rPr>
      <t xml:space="preserve">(this may only be suitable where it is known that such products are energy/carbon intensive in their production and the market is known to (or should) assess embodied carbon).
This condition will alert potential suppliers to the requirements and where relevant raise awareness of other sustainability requirements.  
</t>
    </r>
  </si>
  <si>
    <t>Useful information exists in the form of embodied energy and embodied carbon databases such as the one created by WRAP[2]. This can help a buyer assess the relevant embodied carbon values of construction materials and can contribute to the evaluation of alternatives. Additional construction materials are listed by BRE in The Green Guide to Specification which assesses materials and components in terms of their environmental impacts, within comparable specifications, across their entire life cycles [3].</t>
  </si>
  <si>
    <r>
      <t xml:space="preserve">Sustainable requirements need to be incorporated into the specification and must be relevant to the particular procurement. Buyers should first consider whether the products required could be of a lower embodied carbon design before creating the specification, for example could wood wool insulation be used rather than fibreglass or could wood be used in furniture instead of steel frames and if not could the steel be recycled.
In a construction specification the buyer could include a requirement for the tenderer to:
</t>
    </r>
    <r>
      <rPr>
        <b/>
        <i/>
        <sz val="11"/>
        <color theme="1"/>
        <rFont val="Calibri"/>
        <scheme val="minor"/>
      </rPr>
      <t>‘Identify the [5-10] most significant and cost-effective opportunities to reduce the embodied carbon emissions associated with the project (e.g. through leaner design, designing out waste, reusing materials, and selecting materials with lower embodied carbon over the project life-cycle), quantify the savings made through individual design changes, and report actions and outcomes.’</t>
    </r>
    <r>
      <rPr>
        <sz val="11"/>
        <color theme="1"/>
        <rFont val="Calibri"/>
        <family val="2"/>
        <scheme val="minor"/>
      </rPr>
      <t xml:space="preserve">
</t>
    </r>
  </si>
  <si>
    <r>
      <t xml:space="preserve">An example below can be used in a specification to highlight the technical requirement to meet sustainability criteria for embodied carbon. It is important to establish that the market for a particular product can meet these requirements before incorporating them. Buyers should also consider opportunities to reduce embodies carbon through end of life issues and packaging. 
</t>
    </r>
    <r>
      <rPr>
        <b/>
        <i/>
        <sz val="11"/>
        <color theme="1"/>
        <rFont val="Calibri"/>
        <scheme val="minor"/>
      </rPr>
      <t xml:space="preserve">‘All materials offered must demonstrate that embodied carbon has been considered and reduced wherever possible.’
‘All plastic parts ≥ 50g shall be marked for recycling according to ISO 11469 or equivalent and must not contain additions of other materials that may hinder their recycling.’ </t>
    </r>
    <r>
      <rPr>
        <sz val="11"/>
        <color theme="1"/>
        <rFont val="Calibri"/>
        <family val="2"/>
        <scheme val="minor"/>
      </rPr>
      <t xml:space="preserve">
</t>
    </r>
  </si>
  <si>
    <r>
      <t xml:space="preserve">Where services are being procured care must be taken to ensure that requirements placed on tenderers are both relevant and proportionate. In terms of materials used a tenderer may have responsibility for the manufacture of materials or at least how they are installed. Where the level of embodied carbon is both relevant and proportionate the following questions may be helpful:
</t>
    </r>
    <r>
      <rPr>
        <b/>
        <i/>
        <sz val="11"/>
        <color theme="1"/>
        <rFont val="Calibri"/>
        <scheme val="minor"/>
      </rPr>
      <t>'Please describe your approach to environmental sustainability, including details of any specific steps taken in the design and manufacture of services to reduce embodied carbon and any other relevant detrimental environmental impacts.'</t>
    </r>
    <r>
      <rPr>
        <sz val="11"/>
        <color theme="1"/>
        <rFont val="Calibri"/>
        <family val="2"/>
        <scheme val="minor"/>
      </rPr>
      <t xml:space="preserve">
'</t>
    </r>
    <r>
      <rPr>
        <b/>
        <i/>
        <sz val="11"/>
        <color theme="1"/>
        <rFont val="Calibri"/>
        <scheme val="minor"/>
      </rPr>
      <t xml:space="preserve">Please describe how you manage your environmental impacts detailing any environmental good practice systems, including ISO 14001, or EMAS, (or equivalent) which form part of your business practice.' </t>
    </r>
  </si>
  <si>
    <t>An environmental management system is likely to only be relevant in the procurement of some services, but also procurement of products from manufacturers where it has been identified that key environmental risks and opportunities rest in the production and associated process. Its requirement should be proportionate according to the market and the scope of services required, and you must be prepared to accept an equivalent to a system accedited to ISO14001 or EMAS. Rather than asking for a specific standard buyers must identify the elements of these standards and decide what is relevant to their organisation and the particular procurement. It is then essential that suppliers are notified of which elements they will be evaluated on. This will provide good evidence of their professional and technical ability – particularly where ‘sustainability’ is a desired outcome.</t>
  </si>
  <si>
    <t>‘Please provide a copy of your Environmental Policy and highlight how it relates to the reduction of embodied carbon in your products and/or services.’</t>
  </si>
  <si>
    <t>‘Please provide a copy of your Environmental Policy and highlight how it relates to reducing embodied carbon in the products and services which are the subject of this tender.’</t>
  </si>
  <si>
    <t>To assess the capability of suppliers in minimising both energy and resource use and associated carbon emissions the following could be asked:</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</si>
  <si>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of significantly high embodied carbon and reduce the whole life costs of the contract delivery.</t>
    </r>
  </si>
  <si>
    <r>
      <t>2.</t>
    </r>
    <r>
      <rPr>
        <b/>
        <i/>
        <sz val="11"/>
        <color theme="1"/>
        <rFont val="Times New Roman"/>
      </rPr>
      <t xml:space="preserve">   </t>
    </r>
    <r>
      <rPr>
        <b/>
        <i/>
        <sz val="11"/>
        <color theme="1"/>
        <rFont val="Calibri"/>
        <scheme val="minor"/>
      </rPr>
      <t>Detail your understanding, experience and achievements in minimising the overall embodied carbon for a similar project.</t>
    </r>
  </si>
  <si>
    <r>
      <rPr>
        <b/>
        <i/>
        <sz val="11"/>
        <color rgb="FF0F2B5B"/>
        <rFont val="Calibri"/>
        <scheme val="minor"/>
      </rPr>
      <t xml:space="preserve">1.    </t>
    </r>
    <r>
      <rPr>
        <b/>
        <i/>
        <sz val="11"/>
        <color theme="1"/>
        <rFont val="Calibri"/>
        <scheme val="minor"/>
      </rPr>
      <t xml:space="preserve">Evidence of having achieved reduced embodied carbon for clients using alternative materials or production methods. </t>
    </r>
  </si>
  <si>
    <r>
      <rPr>
        <b/>
        <i/>
        <sz val="11"/>
        <color rgb="FF0F2B5B"/>
        <rFont val="Calibri"/>
        <scheme val="minor"/>
      </rPr>
      <t xml:space="preserve">2.   </t>
    </r>
    <r>
      <rPr>
        <b/>
        <i/>
        <sz val="11"/>
        <color theme="1"/>
        <rFont val="Calibri"/>
        <scheme val="minor"/>
      </rPr>
      <t xml:space="preserve">Evidence of providing clients with embodied carbon data with analysis and recommendations for changes/ adaptations to reduce embodied carbon levels in a cost effective way </t>
    </r>
    <r>
      <rPr>
        <sz val="11"/>
        <color theme="1"/>
        <rFont val="Calibri"/>
        <family val="2"/>
        <scheme val="minor"/>
      </rPr>
      <t>(where relevant and practical)</t>
    </r>
  </si>
  <si>
    <t xml:space="preserve">Where the reduction of embodied carbon is a key issue within the contract, performance indicators need to be developed to ensure delivery. These may include the provision of evidence of the origin of materials or independent verification of process methods. 
The benefits of the contractual requirement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rebate would enable recompense for non-performance where termination of the contract would not be an option. 
</t>
  </si>
  <si>
    <r>
      <t>Specific requirements may include:</t>
    </r>
    <r>
      <rPr>
        <b/>
        <i/>
        <sz val="11"/>
        <color theme="1"/>
        <rFont val="Calibri"/>
        <scheme val="minor"/>
      </rPr>
      <t xml:space="preserve">
'Establish a baseline of embodied carbon emissions within [insert] months/years of commencement of the contract.'
'Provide evidence of measures undertaken in the delivery of the service/supply of product at the end of each 12 month period from commencement of the contract, showing changes undertaken and planned to reduce embodied carbon, where practical.'</t>
    </r>
  </si>
  <si>
    <t>[2] WRAP Embodied Carbon database: http://www.wrap.org.uk/content/embodied-carbon-database</t>
  </si>
  <si>
    <t>[3] BRE Green Guide to Specifications: http://www.bre.co.uk/greenguide/podpage.jsp?id=2126</t>
  </si>
  <si>
    <t>Climate Change - Vehicle emissions</t>
  </si>
  <si>
    <t>Are vehicles routinely used in the supply of a product procured or in service delivery AND/OR there is a potential opportunity to minimise vehicle movements and/or associated emissions?</t>
  </si>
  <si>
    <t>Distribution and logistics, movement of material and/or people in service delivery.</t>
  </si>
  <si>
    <t>As well as relevant National Outcomes and Indicators within the National Performance Framework (1) as shown above a focus on mitigating Climate Change through vehicle emissions will form part of a public sector organisation’s sustainability strategy, carbon reduction strategy, or equivalent and subject to procurement reporting requirements under revisions to the Climate Change (Reporting on Climate Change Duties) Order 2015 (Part 5). The Public Bodies Climate Change Duties, established by the Climate Change (Scotland) Act 2009 required from 2011 that Public Bodies, as listed in schedule 2 of the Freedom of Information (Scotland) Act 2002 exercise their functions: 'in a way best calculated to contribute to delivery of the Act’s emissions reduction targets; in a way best calculated to deliver any statutory adaptation programme; and in a way that it considers most sustainable.'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Sector specific monitoring and reporting also drives the need to capture Climate Change data; for example, Good Corporate Citizenship (http://www.corporatecitizen.scot.nhs.uk) within NHS Scotland and others.</t>
  </si>
  <si>
    <t xml:space="preserve">The majority of contracts will involve vehicle transport to some extent but the buyer must bear in mind the proportion of this activity to the scope of the contract and to what extent the contract represents a significant part of the business of a potential supplier. Only when these issues have been considered can the buyer assess whether vehicle emissions may be a core issue to the contract. 
Situations where this may ve core to the contract include:
1. A service contract that involves regular movement of people, equipment, materials or supplies as part of contract requirements (e.g. construction, FM, social care contracts);
2. A contract for products and equipment that involves regular delivery of these to your site(s) (e.g. ICT deliveries).
Where the direct procurement of vehicles is included the Cleaner Road Transport Vehicles (Scotland) Regulations 2010  is applicable. A guidance document is available from Transport Scotland [2]. The regulation requires that energy and environmental impacts linked to the operation of vehicles over their whole lifetime are taken into account in all purchases of road transport vehicles, as covered by the Public Procurement Directives and the Public Service Regulation. </t>
  </si>
  <si>
    <t xml:space="preserve">This guidance is concerned with the procurement of vehicles or the use of vehicles in delivery of products or equipment or service delivery. N.B. In the light of  recent (2015) revelations regarding falsified emissions readings from a car manufacturer procurers should consider the risks arising from not seeking assurance, as much as is practicable, regarding emission ratings.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</si>
  <si>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‘The Contracting Authority has included obligations within the specification and contract conditions relating to carbon and other emissions from the use of vehicles, which are relevant to the products/services to be delivered.’</t>
    </r>
    <r>
      <rPr>
        <sz val="11"/>
        <color theme="1"/>
        <rFont val="Calibri"/>
        <family val="2"/>
        <scheme val="minor"/>
      </rPr>
      <t xml:space="preserve">
Maximum emissions levels for bus services and waste collection services are included in the minimum mandatory (for Core Government) Government Buying Standard  (GBS) for transport [3]. There is also a Green Public Procurement product guide for transport which contains further information [4] (the GBS was aligned with the EU GPP in 2011). The mandatory level of the GBS requires that both buses and waste collection service vehicles reach EURO IV standards, according to EC Directive 2005/55/EC, whereas the best practice standard requires certification meeting the EURO VI standard for emissions, according to EC Directive 2005/55/EC. There is also a requirement that vehicles have the capability to use fuel from renewable sources (for example biofuels, renewable electricity or hydrogen from renewable sources).
A Lifetime Costs Calculator  is available which is designed to calculate the operational lifetime costs of a vehicle according to the methodology defined in the Clean and Energy Efficient Vehicles Directive. The lifetime costs for energy consumption, CO2 emissions and pollutant emissions are monetised and calculated by multiplying the lifetime mileage by the corresponding value of energy consumption or emission per kilometre and by the respective cost per unit of energy or emission. Several options are included in the tool enabling the user to select the type of vehicle and to enter or choose different values from a list. 
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</si>
  <si>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‘A requirement of this contract is that all products supplied meet the mandatory level of the Government Buying Standard (GBS) for [insert product standard] for transport for vehicle emissions as a minimum.’
'The Contractor will be required to minimise the environmental impacts of services delivred, including carbon and other emissions arising from the use of vehicles in product or services delivery, where practicable.' </t>
    </r>
    <r>
      <rPr>
        <sz val="11"/>
        <color theme="1"/>
        <rFont val="Calibri"/>
        <family val="2"/>
        <scheme val="minor"/>
      </rPr>
      <t xml:space="preserve">
This condition will alert potential suppliers to the requirements and where relevant raise awareness of other sustainability requirements contained within the GBS.  </t>
    </r>
  </si>
  <si>
    <t xml:space="preserve">Sustainable requirements need to be incorporated into the specification and must be relevant to the particular procurement. Suggested criteria may be found in the Government Buying Standards guidance (GBS) the criteria of which can be used to identify the most efficient vehicle products. </t>
  </si>
  <si>
    <t xml:space="preserve">An example below can be used in a specification to highlight the technical requirement to meet sustainability criteria for vehicle noise emissions as well as carbon. It is important to establish that the market for a particular product can meet these requirements before incorporating them; the GBS criteria have been tested against market capabilities.
</t>
  </si>
  <si>
    <t xml:space="preserve">‘All vehicles used in the waste services must achieve average noise emissions to be lower than 102dB (A) measured according to Directive 2000/14/EC., as a minimum.’ </t>
  </si>
  <si>
    <t>Where services are being procured care must be taken to ensure that requirements placed on tenderers are both relevant and proportionate. Where a service involves frequent deliveries or the movement of personnel around various sites and will use a significant number of the supplier’s vehicles it is likely to be appropriate to ask tenderers how they will minimise vehicle emissions in the delivery of the contract, for example in an off-site laundry contract or home-to-school transport. However, if the service will be provided from the supplier’s premises both the levels of transport involved and the proportion of your contract to their overall activity will need to be taken into account in determining the legitimacy of requirements, for example the procurement of occasional products or for a consultancy service contract provided remotely vehicle emissions may not be proportionate or relevant.</t>
  </si>
  <si>
    <t>Where the level of transport is both relevant and proportionate the following questions may be helpful:</t>
  </si>
  <si>
    <t>Please describe your approach to environmental sustainability, including details of any specific steps taken in the purchase, maintenance and operation of your transport fleet to reduce vehicle emissions and reduce any other detrimental environmental impacts.'</t>
  </si>
  <si>
    <t xml:space="preserve">Please describe how you manage your environmental impacts detailing any environmental good practice systems, including ISO 14001, or EMAS, or equivalent which form part of your business practice.' </t>
  </si>
  <si>
    <t>‘Please provide a copy of your Environmental Policy and highlight how it relates to the reduction of your vehicle emissions in the delivery of your products and/or services.’</t>
  </si>
  <si>
    <t>‘Please provide a copy of your Environmental Policy and highlight how it relates to the reduction of your vehicle emissions in the provision of the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</si>
  <si>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of transport and resources and reduces the whole life costs of the contract delivery.</t>
    </r>
  </si>
  <si>
    <r>
      <t>2.</t>
    </r>
    <r>
      <rPr>
        <b/>
        <i/>
        <sz val="11"/>
        <color theme="1"/>
        <rFont val="Times New Roman"/>
      </rPr>
      <t xml:space="preserve">   </t>
    </r>
    <r>
      <rPr>
        <b/>
        <i/>
        <sz val="11"/>
        <color theme="1"/>
        <rFont val="Calibri"/>
        <scheme val="minor"/>
      </rPr>
      <t>Detail your understanding, experience and achievements in communicating the importance of fuel efficient driving to your drivers.</t>
    </r>
  </si>
  <si>
    <r>
      <t>3.</t>
    </r>
    <r>
      <rPr>
        <b/>
        <i/>
        <sz val="11"/>
        <color theme="1"/>
        <rFont val="Times New Roman"/>
      </rPr>
      <t xml:space="preserve">   </t>
    </r>
    <r>
      <rPr>
        <b/>
        <i/>
        <sz val="11"/>
        <color theme="1"/>
        <rFont val="Calibri"/>
        <scheme val="minor"/>
      </rPr>
      <t>Detail your understanding and experience in providing vehicle performance data to clients, providing analysis and advice for improvements to reduce vehicle emissions.</t>
    </r>
  </si>
  <si>
    <r>
      <rPr>
        <b/>
        <i/>
        <sz val="11"/>
        <color rgb="FF0F2B5B"/>
        <rFont val="Calibri"/>
        <scheme val="minor"/>
      </rPr>
      <t xml:space="preserve">1.    </t>
    </r>
    <r>
      <rPr>
        <b/>
        <i/>
        <sz val="11"/>
        <color theme="1"/>
        <rFont val="Calibri"/>
        <scheme val="minor"/>
      </rPr>
      <t xml:space="preserve">Evidence of having achieved reduced transport and associated emissions for clients using effective routing and scheduling. </t>
    </r>
  </si>
  <si>
    <r>
      <rPr>
        <b/>
        <i/>
        <sz val="11"/>
        <color rgb="FF0F2B5B"/>
        <rFont val="Calibri"/>
        <scheme val="minor"/>
      </rPr>
      <t xml:space="preserve">2.     </t>
    </r>
    <r>
      <rPr>
        <b/>
        <i/>
        <sz val="11"/>
        <color theme="1"/>
        <rFont val="Calibri"/>
        <scheme val="minor"/>
      </rPr>
      <t>Evidence of providing fuel efficiency training to drivers encouraging behavioural change.</t>
    </r>
  </si>
  <si>
    <r>
      <rPr>
        <b/>
        <i/>
        <sz val="11"/>
        <color rgb="FF0F2B5B"/>
        <rFont val="Calibri"/>
        <scheme val="minor"/>
      </rPr>
      <t xml:space="preserve">3.     </t>
    </r>
    <r>
      <rPr>
        <b/>
        <i/>
        <sz val="11"/>
        <color theme="1"/>
        <rFont val="Calibri"/>
        <scheme val="minor"/>
      </rPr>
      <t xml:space="preserve">Evidence of providing clients with vehicle performance data with analysis and recommendations for changes/ adaptations to the services to reduce vehicle emissions in a cost effective way.  </t>
    </r>
  </si>
  <si>
    <r>
      <rPr>
        <b/>
        <i/>
        <sz val="11"/>
        <color rgb="FF0F2B5B"/>
        <rFont val="Calibri"/>
        <scheme val="minor"/>
      </rPr>
      <t xml:space="preserve">4.     </t>
    </r>
    <r>
      <rPr>
        <b/>
        <i/>
        <sz val="11"/>
        <color theme="1"/>
        <rFont val="Calibri"/>
        <scheme val="minor"/>
      </rPr>
      <t xml:space="preserve">Evidence of using fuel efficient vehicles which are maintained and serviced regularly.  </t>
    </r>
  </si>
  <si>
    <t xml:space="preserve">Where reduced vehicle emissions will be built into the contract, performance indicators need to be developed to ensure delivery. These may include the use of vehicle testing, reports or data-sheets to evidence reductions in levels of transport mileage or even the incentive of profit sharing of fuel savings over the contract term. </t>
  </si>
  <si>
    <t xml:space="preserve">The benefits of the contractual requirement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</si>
  <si>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r>
      <t>Specific requirements may include:</t>
    </r>
    <r>
      <rPr>
        <b/>
        <i/>
        <sz val="11"/>
        <color theme="1"/>
        <rFont val="Calibri"/>
        <scheme val="minor"/>
      </rPr>
      <t xml:space="preserve">
'Establish a baseline of vehicle emissions (in relation to delivery of product of services) within [insert] months/years of commencement of the contract.'
'Provide total of carbon emissions that arise from vehicle movements in the delivery of the service at the end of each 12 month period from commencement of the contract, showing changes and measures undertaken and planned to reduce emissions further, where practical.'</t>
    </r>
  </si>
  <si>
    <t>[2] Cleaner Road Transport Vehicles (Scotland) Regulations 2010: http://www.transportscotland.gov.uk/report/guidance-implementation-cleaner-road-transport-vehicles-scotland-regulations-2010-ssi-2010390</t>
  </si>
  <si>
    <t>[4] Green Public Procurement Criteria for Transport: http://ec.europa.eu/environment/gpp/pdf/criteria/transport.pdf</t>
  </si>
  <si>
    <t>Climate Change - Adaptation</t>
  </si>
  <si>
    <t>Is the supply of this product or delivery of relevant service potentially vulnerable to the impacts of Climate Change, AND/OR is there an opportunity to minimise the effects on supply or service delivery, as a result of anticipated Climate Change?</t>
  </si>
  <si>
    <t>Risk to business and/or supply continuity as a result of anticipated higher temperatures, flooding, other extreme climatic events.</t>
  </si>
  <si>
    <t>As well as relevant National Outcomes and Indicators within the National Performance Framework (1) as shown above a focus on mitigating Climate Change through energy efficiency will form part of a public sector organisation’s sustainability strategy, carbon reduction strategy, or equivalent and subject to procurement reporting requirements under revisions to the Climate Change (Reporting on Climate Change Duties) Order 2015 (Part 5). The Public Bodies Climate Change Duties, established by the Climate Change (Scotland) Act 2009 required from 2011 that Public Bodies, as listed in schedule 2 of the Freedom of Information (Scotland) Act 2002 exercise their functions: 'in a way best calculated to contribute to delivery of the Act’s emissions reduction targets; in a way best calculated to deliver any statutory adaptation programme; and in a way that it considers most sustainable.'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Sector specific monitoring and reporting also drives the need to capture Climate Change data; for example, Good Corporate Citizenship (http://www.corporatecitizen.scot.nhs.uk) within NHS Scotland and others. 
Adaptation Scotland [2] provides support to enable compliance with the adaptation requirements of the duties.</t>
  </si>
  <si>
    <r>
      <t xml:space="preserve">It may only be appropriate to consider climate change adaptation in certain contracts but it can be a potentially significant issue. 
</t>
    </r>
    <r>
      <rPr>
        <b/>
        <sz val="11"/>
        <color theme="1"/>
        <rFont val="Calibri"/>
        <family val="2"/>
        <scheme val="minor"/>
      </rPr>
      <t xml:space="preserve">Adaptation = </t>
    </r>
    <r>
      <rPr>
        <sz val="11"/>
        <color theme="1"/>
        <rFont val="Calibri"/>
        <family val="2"/>
        <scheme val="minor"/>
      </rPr>
      <t xml:space="preserve">the adjustment in economic, social or natural systems in response to actual or expected climatic change, to limit harmful consequences and exploit beneficial opportunities (Scottish Climate Change Adaptation Programme).
</t>
    </r>
    <r>
      <rPr>
        <b/>
        <sz val="11"/>
        <color theme="1"/>
        <rFont val="Calibri"/>
        <family val="2"/>
        <scheme val="minor"/>
      </rPr>
      <t xml:space="preserve">Adaptation arrangements = </t>
    </r>
    <r>
      <rPr>
        <sz val="11"/>
        <color theme="1"/>
        <rFont val="Calibri"/>
        <family val="2"/>
        <scheme val="minor"/>
      </rPr>
      <t xml:space="preserve">your organisation’s plans for adapting to climate change, in response to the Climate Change (Scotland) 2009 Act (Public Bodies Climate Change Duties).
Known or anticipated climate change impacts can potentially affect supply chains in parts of the World known to be vulnerable to the impacts. This may be due to the effects of rising sea level impacting on the availability of land for crops or commercial/manufacturing operations, or more local impacts on construction projects or infrastructure and health.
As Adaptation Scotland states: </t>
    </r>
    <r>
      <rPr>
        <i/>
        <sz val="11"/>
        <color theme="1"/>
        <rFont val="Calibri"/>
        <scheme val="minor"/>
      </rPr>
      <t xml:space="preserve">'Effective long-term planning contributes to sustainable development by safeguarding people and places; by protecting and enhancing the natural environment, and by contributing to a resilient economy that can cope with volatile resource prices and supply chains. It allows you to add value to the services you deliver. Climate resilience can support your organisation’s carbon management efforts, which is important as climate-related impacts can jeopardise mitigation and its financial benefits.'
</t>
    </r>
  </si>
  <si>
    <t>Consideration of the role that procurement has in addressing the above requires consideration of the risks that required supplies and services may be vulnerable to climate change. For example, are supplies sourced from areas known to be vulnerable to climate change, and is there an opportunity to address this now? (some of the climate change effects are happening now but others will take time to manifest themselves - ensure that risks are considered during the lifetime of the contract in question so that it is core to the subject matter of the contract). The intended outcome may for example include buildings/major refurbishments/infrastructure that are more climate change resilient, facilities management contracts better consider the whole life costs of operation and maintenance; physical risks may also be reduced.
With the exception of climate change considerations such as flood resilience, adaptation measures that depend on behaviour and operational criteria are far more difficult to define and quantify, than those relating to mitigation. Consequently, contracting authorities must consider carefully: the procurement stages at which adaptation is considered; the extent to which the contracting authority can prescribe adaptation measures; the extent to which the contracting authority can evaluate potentially diverse and even conflicting submissions from bidders.</t>
  </si>
  <si>
    <t xml:space="preserve">This guidance is concerned with the procurement of supplies and services that may be vulnerable to the effects of climate change and for which climate resilience is important (e.g. construction projects, supplies sourced from areas known to be vulnerable to climate change impacts in the lifetime of the contract).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</si>
  <si>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‘The Contracting Authority has included obligations within the specification and contract conditions relating to adpatation to known or anticipated climate change, which are relevant to the products/services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</si>
  <si>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‘A requirement of this contract is that the supply or products and services is as climate resilient as is practicable, reflecting known or anticipated climate change impacts that may affect their supply during the lifetime of this contract.’
</t>
    </r>
    <r>
      <rPr>
        <sz val="11"/>
        <color theme="1"/>
        <rFont val="Calibri"/>
        <family val="2"/>
        <scheme val="minor"/>
      </rPr>
      <t>In the case of a contract for construction services it may be appropriate to require that:</t>
    </r>
    <r>
      <rPr>
        <b/>
        <i/>
        <sz val="11"/>
        <color theme="1"/>
        <rFont val="Calibri"/>
        <scheme val="minor"/>
      </rPr>
      <t xml:space="preserve">
'The Contractor will be required to ensure that the building [infrastructure] design and operation reflects known or anticipated climate change impacts so that its vulnerability to such impacts is minimised as far as is practicable.' </t>
    </r>
    <r>
      <rPr>
        <sz val="11"/>
        <color theme="1"/>
        <rFont val="Calibri"/>
        <family val="2"/>
        <scheme val="minor"/>
      </rPr>
      <t xml:space="preserve">
This condition will alert potential suppliers to the requirements and where relevant raise awareness of other sustainability requirements contained within the GBS.  </t>
    </r>
  </si>
  <si>
    <t>Sustainable requirements need to be incorporated into the specification and must be relevant to the particular procurement.  For example:</t>
  </si>
  <si>
    <t xml:space="preserve">‘The Contractor is required to provide a method statement setting out how it has assessed risks associated with climate change, what those potential risks are and how they will be managed in the delivery of the contract/project’ </t>
  </si>
  <si>
    <t xml:space="preserve">Where services are being procured care must be taken to ensure that requirements placed on tenderers are both relevant and proportionate. </t>
  </si>
  <si>
    <t>An environmental management system is likely to only be relevant in the procurement of some services. Its requirement should be proportionate according to the market and the scope of services required, and you must be prepared to accept an equivalent to a system accedited to ISO14001 or EMAS or equivalent. Rather than asking for a specific standard buyers must identify the elements of these standards and decide what is relevant to their organisation and the particular procurement. It is then essential that suppliers are notified of which elements they will be evaluated on. This will provide good evidence of their professional and technical ability – particularly where ‘sustainability’ is a desired outcome. Notwithstanding the above suppliers' environmental management systems may or may not address climate change impacts  - ensure it is clear whether they are managed (where risks are considered to be high) within such a system.</t>
  </si>
  <si>
    <t>Please provide a copy of your Sourcing Policy and highlight how it relates to the reduction of supply chain risks as a result of known or anticipated climate change in your products and/or services.’</t>
  </si>
  <si>
    <r>
      <t>o</t>
    </r>
    <r>
      <rPr>
        <sz val="12"/>
        <color theme="1"/>
        <rFont val="Calibri"/>
        <family val="2"/>
        <scheme val="minor"/>
      </rPr>
      <t xml:space="preserve"> </t>
    </r>
  </si>
  <si>
    <r>
      <t>Specific requirements may include:</t>
    </r>
    <r>
      <rPr>
        <b/>
        <i/>
        <sz val="11"/>
        <color theme="1"/>
        <rFont val="Calibri"/>
        <scheme val="minor"/>
      </rPr>
      <t xml:space="preserve">
'Provide a report at the end of each 12 month period from commencement of the contract, that identifies ongoing risks due to climate change, and changes and adjustments to how these are managed, as appropriate.'</t>
    </r>
  </si>
  <si>
    <t>[2] Adaptation Scotland: http://www.adaptationscotland.org.uk/1/1/0/Home.aspx</t>
  </si>
  <si>
    <t>Materials - Scarcity</t>
  </si>
  <si>
    <t>Does the product or service procured potentially include the use of materials that are known to be scarce or unsustainable AND/OR is there a potential opportunity to minimise the use of such materials or use sustainably managed materials?</t>
  </si>
  <si>
    <t xml:space="preserve">E.g. timber, minerals, metals, plastics, water. </t>
  </si>
  <si>
    <t xml:space="preserve">As well as relevant National Outcomes and Indicators within the National Performance Framework (1) as shown above a focus on Materials-Scarcity will form part of a public sector organisation’s sustainability strategy and procurement strategy. Some Government Buying Standards (GBS) [2] will include in their criteria a focus on material sustainability (e.g. construction, textiles, furniture and others) while the SPPN 09/2004 refers to Timber Procurement Policy policy; although old this reflects the application of the UK Timber Procurement Policy [3]. 
The EU has also published 'Critical Raw Materials', a report examining the materials that are crucial to Europe's economy and quality of life [4]. - this also impacts on 'Materials-Security' (see equivalent Guidance).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</si>
  <si>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r>
      <t xml:space="preserve">Studies have shown  that there is a range of materials whose scarcity poses a significant risk to Scottish business and there are several approaches to minimising these risks by minimising their use, effective recovery through closed loop systems, effective production techniques, and using alternative materials. Wherever possible we should be striving to reduce the overall amount of materials we use, reduce the amount of primary or new material resources we use by replacing these with reused or recycled materials. Any virgin materials we do use must be sustainably sourced and through the management of renewable material resources and minimising the impacts of extracting non-renewable resources. Also we must ensure that we use materials as efficiently and sustainably as possible, preserving their value as long as possible, and recovering them wherever we can. 
The circular economy is an alternative to our ‘make, use, dispose’ culture which means re-using products and materials continually - Zero Waste Scotland [5]. Moving to a circular economy will contribute to the Scottish Government’s aim of sustainable economic growth.  It has the potential to increase productivity and create jobs, whilst reducing carbon emissions and preserving valuable raw materials. A circular economy approach ensures that materials are retained within productive use, in a high value state, for as long as possible. It focuses on reshaping business and economic systems so that waste is ‘designed out’ of how we live. Circular economy business models can:
</t>
    </r>
    <r>
      <rPr>
        <i/>
        <sz val="11"/>
        <color theme="1"/>
        <rFont val="Calibri"/>
        <family val="2"/>
        <scheme val="minor"/>
      </rPr>
      <t>Offer new commercial opportunities;
Contribute to business growth and sustainability;
Generate new revenue;
Transform a business’s relationship with its customers;
Protect our economy against resource shortages and the rising cost of materials.</t>
    </r>
    <r>
      <rPr>
        <sz val="11"/>
        <color theme="1"/>
        <rFont val="Calibri"/>
        <family val="2"/>
        <scheme val="minor"/>
      </rPr>
      <t xml:space="preserve">
It is important that when we have identified sustainability risks associated with the materials used within the products or services that we procure, that we understand the alternative options available to us. This will be achieved through gathering market intelligence and sound use of pre-procurement supplier engagement. </t>
    </r>
  </si>
  <si>
    <t xml:space="preserve">This guidance is concerned with the procurement of products or services that contain materials that are known to be scarce or unsutainable. This may include metals, timber, plastics and water and products or services this may apply to include ICT, furniture, other electrical and electronic goods, construction materials (e.g. timber and cement), printing, stationery and others.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</si>
  <si>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the sustainability of materials and the application of relevant circular economy outcomes, which are relevant to the products/services to be delivered.’</t>
    </r>
    <r>
      <rPr>
        <sz val="11"/>
        <color theme="1"/>
        <rFont val="Calibri"/>
        <family val="2"/>
        <scheme val="minor"/>
      </rPr>
      <t xml:space="preserve">
</t>
    </r>
    <r>
      <rPr>
        <b/>
        <i/>
        <sz val="11"/>
        <color theme="1"/>
        <rFont val="Calibri"/>
        <scheme val="minor"/>
      </rPr>
      <t>‘It is a requirement of this contract that manufacturing and production processes are efficient in terms of the use of X material (e.g. metals/rare earth elements) and that these are recovered from products at the end of their useful life.’</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requirement of this contract is that [a minimum of X% of the product or the components thereof shall be re-used or recycled at end of life] [materials used or supplied must comprise a minimum X% recycled content].’ </t>
    </r>
    <r>
      <rPr>
        <sz val="11"/>
        <color theme="1"/>
        <rFont val="Calibri"/>
        <family val="2"/>
        <scheme val="minor"/>
      </rPr>
      <t xml:space="preserve">
This condition will obviously place an onus not only on the supplier but also on the contracting authority to return the product to the supplier at end of life for reuse/recycling and obtain evidence from the supplier that this condition has been met.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</si>
  <si>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‘A requirement of this contract is that timber must be purchased in accordance with the UK Government’s timber procurement policy. Only timber and timber products originating either from independently verified legal and sustainable sources or from a licensed Forest Law Enforcement Governance and Trade (FLEGT) partner can be purchased.’
'The Contractor will be required to minimise, and where practical eliminate, the use of unsustainable materials and enable relevant circular economy outcomes in the delivery of the service, so that materials and products' useful life may be extended.' </t>
    </r>
    <r>
      <rPr>
        <sz val="11"/>
        <color theme="1"/>
        <rFont val="Calibri"/>
        <family val="2"/>
        <scheme val="minor"/>
      </rPr>
      <t xml:space="preserve">
This condition will alert potential suppliers to the requirements and where relevant raise awareness of other sustainability requirements contained within the GBS.  </t>
    </r>
  </si>
  <si>
    <t xml:space="preserve">Sustainable requirements need to be incorporated into the specification and must be relevant to the particular procurement. Suggested criteria may be found in the Government Buying Standards guidance (GBS) for furniture, ICT and textiles and Green Public Procurement criteria [4]. Buyers should first consider whether the products required could be substituted before creating the specification, for example could silver zinc batteries be used rather than lithium/could the contract not comprise the procurement of a commodity but comprise a service where the supplier retains ownership of the commodity and is responsible for delivering your intended outcomes, including maintaining, repairing, remanufacturing and extending the commodity's useful life. </t>
  </si>
  <si>
    <r>
      <rPr>
        <sz val="11"/>
        <color theme="1"/>
        <rFont val="Calibri"/>
        <family val="2"/>
        <scheme val="minor"/>
      </rPr>
      <t>If for instance the buyer wishes to ensure that a product’s life can be extended both the design and the availability of spares may be important. An example below can be used in a specification to highlight the technical requirement to meet sustainability criteria within the components and design.</t>
    </r>
    <r>
      <rPr>
        <b/>
        <i/>
        <sz val="11"/>
        <color theme="1"/>
        <rFont val="Calibri"/>
        <scheme val="minor"/>
      </rPr>
      <t xml:space="preserve">
‘The supplier shall demonstrate that their product has been eco-designed to enable an extended useful life of the product, easy repair, disassembly for recycling and, preferably, for reuse, in part or whole.’ 
‘A requirement of this contract is that [a minimum of X% of the product or the components thereof shall be re-used or recycled at end of life] [materials used or supplied must comprise a minimum X% recycled content].’ 
</t>
    </r>
  </si>
  <si>
    <t>Where services are being procured care must be taken to ensure that requirements placed on tenderers are both relevant and proportionate. In terms of materials used a tenderer may have responsibility for the manufacture of materials or at least how they are installed. Where the sustainability of materials is both relevant and proportionate the following questions may be helpful:</t>
  </si>
  <si>
    <r>
      <t>·</t>
    </r>
    <r>
      <rPr>
        <b/>
        <i/>
        <sz val="11"/>
        <color theme="1"/>
        <rFont val="Times New Roman"/>
      </rPr>
      <t>   '</t>
    </r>
    <r>
      <rPr>
        <b/>
        <i/>
        <sz val="11"/>
        <color theme="1"/>
        <rFont val="Calibri"/>
        <scheme val="minor"/>
      </rPr>
      <t>Please describe your approach to environmental sustainability, including details of any specific steps taken in the design and manufacture of services to reduce or replace the use of rare earth elements, copper lithium and tin and any other relevant materials with known sustainability risks.'</t>
    </r>
  </si>
  <si>
    <t>‘‘Please provide a copy of your Environmental Policy and highlight how it relates to the reduction of scarce material use [list any particular relevant materials that are high risk] in your products and/or services.’</t>
  </si>
  <si>
    <t>‘‘Please provide a copy of your Environmental Policy and highlight how it relates to reducing the use of scarce materials [list any particular relevant materials that are high risk] in the products and/or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</si>
  <si>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and maximise the recovery of significantly scarce materials.</t>
    </r>
  </si>
  <si>
    <r>
      <t>2.</t>
    </r>
    <r>
      <rPr>
        <b/>
        <i/>
        <sz val="11"/>
        <color theme="1"/>
        <rFont val="Times New Roman"/>
      </rPr>
      <t xml:space="preserve">   </t>
    </r>
    <r>
      <rPr>
        <b/>
        <i/>
        <sz val="11"/>
        <color theme="1"/>
        <rFont val="Calibri"/>
        <scheme val="minor"/>
      </rPr>
      <t>Detail your understanding, experience and achievements in using alternative materials to reduce adverse sustainability impacts for a similar project.</t>
    </r>
  </si>
  <si>
    <r>
      <rPr>
        <b/>
        <i/>
        <sz val="11"/>
        <color rgb="FF0F2B5B"/>
        <rFont val="Calibri"/>
        <scheme val="minor"/>
      </rPr>
      <t xml:space="preserve">1.    </t>
    </r>
    <r>
      <rPr>
        <b/>
        <i/>
        <sz val="11"/>
        <color theme="1"/>
        <rFont val="Calibri"/>
        <scheme val="minor"/>
      </rPr>
      <t xml:space="preserve">Evidence of having achieved reduced use of scarce materials for clients using alternative production methods and put in place processes to recover materials for reuse or recycling. </t>
    </r>
  </si>
  <si>
    <r>
      <rPr>
        <b/>
        <i/>
        <sz val="11"/>
        <color rgb="FF0F2B5B"/>
        <rFont val="Calibri"/>
        <scheme val="minor"/>
      </rPr>
      <t xml:space="preserve">2.     </t>
    </r>
    <r>
      <rPr>
        <b/>
        <i/>
        <sz val="11"/>
        <color theme="1"/>
        <rFont val="Calibri"/>
        <scheme val="minor"/>
      </rPr>
      <t xml:space="preserve">Evidence of having achieved reduced use of scarce materials for clients using alternative materials and recommendations for changes/ adaptations to reduce adverse sustainability impacts in a cost effective way. </t>
    </r>
  </si>
  <si>
    <t xml:space="preserve">Where the reduction of the use of unsustainable materials is a key issue within the contract, performance indicators need to be developed to ensure the desired outcomes are achieved. These may include the provision of evidence of the origin of materials or independent verification of process methods. </t>
  </si>
  <si>
    <r>
      <t>Specific requirements may include:</t>
    </r>
    <r>
      <rPr>
        <b/>
        <i/>
        <sz val="11"/>
        <color theme="1"/>
        <rFont val="Calibri"/>
        <scheme val="minor"/>
      </rPr>
      <t xml:space="preserve">
'The provision of yearly verification that materials used within products or services supplied meet the specification requirements of [X% recycled content] [sustainably sourced].'
</t>
    </r>
  </si>
  <si>
    <t>[2] Government Buying Standards: https://www.gov.uk/government/collections/sustainable-procurement-the-government-buying-standards-gbs</t>
  </si>
  <si>
    <t>[3] Uk Timber Policy: https://www.gov.uk/guidance/timber-procurement-policy-tpp-prove-legality-and-sustainablity</t>
  </si>
  <si>
    <t>[4] EU Critical Raw Materials: http://ec.europa.eu/growth/sectors/raw-materials/specific-interest/critical/index_en.htm</t>
  </si>
  <si>
    <t>[5] Zero Waste Scotland Circular Economy: http://www.zerowastescotland.org.uk/content/what-circular-economy-0#sthash.kNzdbtTd.dpuf</t>
  </si>
  <si>
    <t>Materials - Security</t>
  </si>
  <si>
    <t xml:space="preserve">Are products or service delivery supplied from sources that are potentially vulnerable to supply disruption? </t>
  </si>
  <si>
    <t>This may be as a result of supply from politically sensitive regions, a supply chain which is restricted to a limited number of suppliers/ sources or which may be affected by environmental and other factors - e.g. some Metals, Oils, Polymers, Textiles, ICT.</t>
  </si>
  <si>
    <t xml:space="preserve">As well as relevant National Outcomes and Indicators within the National Performance Framework (1) as shown above a focus on Materials-Security may form part of a public sector organisation’s sustainability strategy and procurement strategy.  
The EU has also published 'Critical Raw Materials', a report examining the materials that are crucial to Europe's economy and quality of life [4], and which may be vulnerable to potential supply disruption due to limited sources of supply, political and other factors - this also impacts on 'Materials-Scarcity' (see equivalent Guidance). This may for example include rare earth minerals for which China dominates supply, the restricted supply of hard disks, environmental effects that may impact on supply (e.g. earthquakes, flooding, fires), factory building safety and others.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</si>
  <si>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In general the longer supply chains are and the further they reach the greater the risk of supply chain disruption, through limited sources, civil unrest, crime or natural disaster. 
Examples of disruption to supply have included:
Factory collapse in Bangladesh, disrupting textiles supply and resulting in major loss of life;
Chemical factory fire in Germany, which controlled the bulk of the market for such chemicals;
Global supply of hard disks significantly disrupted due to Chinese factory problems;
Rare earth minerals, critical for many electronic products including ICT, disrupted due to restrictions on supply from China;
Japanese tsunami severly affected Motor industry and availability of certain parts, as well as major loss of life;
Some natural disasters are of course outside of the ability of procurers to manage. However, where there may be a potentially significant risk to security of supply it falls upon procuring organisations to consider how this risk may be managed in a relevant and proportionate manner. This may be by requiring the supplier to demonstrate their risk management process including assessment of potential risks, risk mitigation measures including sourcing strategy, stock level strategy and others.
</t>
  </si>
  <si>
    <t xml:space="preserve">It is essential to secure supply chains for key products and services and there are several approaches to minimising these risks, including minimising the use of products or materials that may be vulnerable, effective recovery of these products and materials, and using alternative materials and products. Wherever possible we should be striving to reduce the overall amount of materials we use, reduce the amount of primary or new material resources we use by replacing these with reused or recycled materials. Any virgin materials we do use must be sustainably sourced and through the management of renewable material resources and minimising the impacts of extracting non-renewable resources. Also we must ensure that we use materials as efficiently and sustainably as possible, preserving their value as long as possible, and recovering them wherever we can. 
It is important that when we have identified sustainability risks associated with the materials used within the products or services that we procure, that we understand the alternative options available to us. This will be achieved through gathering market intelligence and sound use of pre-procurement supplier engagement. </t>
  </si>
  <si>
    <t>Waste - Production</t>
  </si>
  <si>
    <t xml:space="preserve">Packaging, disposal of products or in service delivery (services such as construction, FM services and others may potentially generate significant waste). </t>
  </si>
  <si>
    <t xml:space="preserve">As well as relevant National Outcomes and Indicators within the National Performance Framework (1) as shown above a focus on Waste - Production may form part of a public sector organisation’s sustainability strategy, waste or environmental strategy.  
Contracts involving waste production can involve the use of products or their packaging and separate guidance exists providing advice on the application of circular economy outcomes through reuse, repair, reconditioning of products and equipment. The Scottish Government has a vision for a zero waste society and the Zero Waste Plan [2] includes prevention, reuse and recycling. This plan is in line with the EU Waste Framework Directive which sets two new recycling and recovery targets to be achieved by 2020: 50% preparing for re-use and recycling of certain waste materials from households and other origins similar to households, and 70% preparing for re-use, recycling and other recovery of construction and demolition waste.  Waste (Scotland) Regulations with effect from January 2014 introduced the need to separate key materials for recycling and separate food waste [3], while WEEE regulations aim to reduce the impact of end of life electronic and electrical items [4].  Other regulations including the use of authorised waste carriers and brokers is available from SEPA [5].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</si>
  <si>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The zero waste approach of preventing unnecessary resource use and using resources as efficiently as possible has obvious benefits for the environment, conserving finite natural resources. Zero Waste Scotland  categorises waste into ‘regular’ and ‘occasional’ discards and both need to be considered by the buyer.
Regular discards are those items that are thrown away daily (such as paper), weekly (such as cardboard and plastic film from packaging), or monthly (such as toner cartridges and light bulbs). 
Occasional discards are those that are not regularly thrown away, such as office furniture. Transferring ownership of furniture and other non-fixed assets (e.g. ICT equipment) to specialist service providers can significantly reduce the likelihood that they will become wastes, as the provider will have an incentive (and will be better placed) to provide durable, flexible products and ensure effective end of life management.
</t>
  </si>
  <si>
    <t xml:space="preserve">This guidance is concerned with the procurement of products or services that may result in waste arising and/or there is an opportunity to minimise waste arisings, while ensuring they are dealt with in accordance with legal requirements.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</si>
  <si>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waste reduction, which are relevant to the products/services to be delivered.’</t>
    </r>
    <r>
      <rPr>
        <sz val="11"/>
        <color theme="1"/>
        <rFont val="Calibri"/>
        <family val="2"/>
        <scheme val="minor"/>
      </rPr>
      <t xml:space="preserve">
The Producer Responsibility Obligations (Packaging Waste) Regulations 2007 (as amended) [6] are in place to make sure businesses that manufacture, import and sell certain products are responsible for those products once they become waste. Producer responsibility law in the UK covers packaging, electrical and electronic equipment (EEE), batteries and vehicles. However it is also possible for buyers to place obligations on their suppliers for other products where this is relevant and proportionate. The Government Buying Standards (GBS) for some products include requirements relating to waste, particularly from packaging [7].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requirement of this contract is that all products supplied meet the mandatory level of the Government Buying Standard (GBS) for [insert product standard] for packaging materials.’ </t>
    </r>
    <r>
      <rPr>
        <sz val="11"/>
        <color theme="1"/>
        <rFont val="Calibri"/>
        <family val="2"/>
        <scheme val="minor"/>
      </rPr>
      <t xml:space="preserve">
This condition will alert potential suppliers to the requirements and raise awareness of other sustainability requirements contained within the GBS.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</si>
  <si>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'The Contractor will be required to minimise, and where practical eliminate, waste arising from delivery of the contract while dealing with any waste that does arise in accordance with all relevant legislative requirements.' </t>
    </r>
    <r>
      <rPr>
        <sz val="11"/>
        <color theme="1"/>
        <rFont val="Calibri"/>
        <family val="2"/>
        <scheme val="minor"/>
      </rPr>
      <t xml:space="preserve">
</t>
    </r>
  </si>
  <si>
    <t xml:space="preserve">Sustainable requirements need to be incorporated into the specification and must be relevant to the particular procurement. Suggested criteria may be found in the Government Buying Standards guidance (GBS) for furniture, ICT and textiles and Green Public Procurement criteria [8]. </t>
  </si>
  <si>
    <r>
      <t xml:space="preserve">If we consider construction contracts that have a potentially high impact on waste production the buyer could include the following as contract requirements:
</t>
    </r>
    <r>
      <rPr>
        <b/>
        <i/>
        <sz val="11"/>
        <color theme="1"/>
        <rFont val="Calibri"/>
        <scheme val="minor"/>
      </rPr>
      <t>‘The contractor will implement Site Waste Management Plans throughout the design and construction period that comply with regulatory requirements (where applicable) and include in such Plans project-specific targets for waste recovery and reused and recycled content and for waste reduction.’</t>
    </r>
    <r>
      <rPr>
        <sz val="11"/>
        <color theme="1"/>
        <rFont val="Calibri"/>
        <family val="2"/>
        <scheme val="minor"/>
      </rPr>
      <t xml:space="preserve">
</t>
    </r>
    <r>
      <rPr>
        <b/>
        <i/>
        <sz val="11"/>
        <color theme="1"/>
        <rFont val="Calibri"/>
        <scheme val="minor"/>
      </rPr>
      <t>‘The contractor will measure and report progress against the corporate KPIs for the quantity of waste produced and the quantity of waste sent to landfill (measured in tonnes per £100k construction value).’</t>
    </r>
    <r>
      <rPr>
        <sz val="11"/>
        <color theme="1"/>
        <rFont val="Calibri"/>
        <family val="2"/>
        <scheme val="minor"/>
      </rPr>
      <t xml:space="preserve">
Alternatively for a catering contract to reduce food waste you could include:
</t>
    </r>
    <r>
      <rPr>
        <b/>
        <i/>
        <sz val="11"/>
        <color theme="1"/>
        <rFont val="Calibri"/>
        <scheme val="minor"/>
      </rPr>
      <t xml:space="preserve">‘The contractor will have a food waste minimisation plan in place, including actions and estimated quantifiable reductions, and will ensure appropriate training is given to staff to ensure best practice in terms of food waste minimisation.’
Packaging
'Please provide details of any end to end innovative packaging solutions which could be made available at no additional cost to [the Customer]; include details of your plans and proposed initiatives to reduce and eliminate packaging and waste under this contract.'
</t>
    </r>
    <r>
      <rPr>
        <sz val="11"/>
        <color theme="1"/>
        <rFont val="Calibri"/>
        <family val="2"/>
        <scheme val="minor"/>
      </rPr>
      <t xml:space="preserve">
</t>
    </r>
    <r>
      <rPr>
        <b/>
        <i/>
        <sz val="11"/>
        <color theme="1"/>
        <rFont val="Calibri"/>
        <scheme val="minor"/>
      </rPr>
      <t>End of Life - e.g. ICT
'Please provide details of the services which could be made available in the end of life management of devices, promoting their re-use, re-condition, re-manufacture and recycling as well as compliance with security and WEEE requirements.'</t>
    </r>
    <r>
      <rPr>
        <sz val="11"/>
        <color theme="1"/>
        <rFont val="Calibri"/>
        <family val="2"/>
        <scheme val="minor"/>
      </rPr>
      <t xml:space="preserve">
</t>
    </r>
  </si>
  <si>
    <t>Where services are being procured care must be taken to ensure that requirements placed on tenderers are both relevant and proportionate. Where a service will be delivered on the buyer’s premises it is likely to be appropriate to ask tenderers how they will minimise waste production in the delivery of the contract; for example in a cleaning contract all products should be provided as concentrates to reduce packaging waste. However, if the service will be provided from the supplier’s premises waste production is unlikely to be proportionate or relevant. Where the level of waste produced is both relevant and proportionate the following questions may be helpful:</t>
  </si>
  <si>
    <t>Please describe your approach to environmental sustainability, including details of any specific steps taken in the design and manufacture of services to reduce waste produced and any other detrimental environmental impacts.'</t>
  </si>
  <si>
    <t xml:space="preserve">Please provide a draft Waste Management Plan for the service including measurable targets for the reduction of waste production over the period of the contract.' </t>
  </si>
  <si>
    <t>‘‘Please provide a copy of your Environmental Policy and highlight how it relates to the reduction of waste prodction in your products and/or services.’</t>
  </si>
  <si>
    <t>‘‘Please provide a copy of your Environmental Policy and highlight how it relates to reducing the reduction of waste production in the products and/or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</si>
  <si>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production of waste and use of resources and reduce the whole life costs of the contract delivery.</t>
    </r>
  </si>
  <si>
    <t>2.    Detail your understanding, experience and achievements in communicating the importance of waste management to service users and catalysing changes in behaviour for contracts similar to the contract being procured.</t>
  </si>
  <si>
    <r>
      <t>3.</t>
    </r>
    <r>
      <rPr>
        <b/>
        <i/>
        <sz val="11"/>
        <color theme="1"/>
        <rFont val="Times New Roman"/>
      </rPr>
      <t xml:space="preserve">   </t>
    </r>
    <r>
      <rPr>
        <b/>
        <i/>
        <sz val="11"/>
        <color theme="1"/>
        <rFont val="Calibri"/>
        <scheme val="minor"/>
      </rPr>
      <t>Detail your understanding and experience in providing waste management performance data to clients, providing analysis and advice for improvements to reduce waste production for contracts similar to the contract being procured.</t>
    </r>
  </si>
  <si>
    <r>
      <rPr>
        <b/>
        <i/>
        <sz val="11"/>
        <color rgb="FF0F2B5B"/>
        <rFont val="Calibri"/>
        <scheme val="minor"/>
      </rPr>
      <t xml:space="preserve">1.    </t>
    </r>
    <r>
      <rPr>
        <b/>
        <i/>
        <sz val="11"/>
        <color theme="1"/>
        <rFont val="Calibri"/>
        <scheme val="minor"/>
      </rPr>
      <t xml:space="preserve">Evidence of having achieved reduced waste production for clients using effective material specification, procurement and management, behavioural change and appropriate replacement of systems and infrastructure. </t>
    </r>
  </si>
  <si>
    <t>2.    Evidence of providing methods of awareness raising amongst service users either through training programmes or provision of key user guidance with particular focus on waste.</t>
  </si>
  <si>
    <r>
      <rPr>
        <b/>
        <i/>
        <sz val="11"/>
        <color rgb="FF0F2B5B"/>
        <rFont val="Calibri"/>
        <scheme val="minor"/>
      </rPr>
      <t>2.    </t>
    </r>
    <r>
      <rPr>
        <b/>
        <i/>
        <sz val="11"/>
        <color theme="1"/>
        <rFont val="Calibri"/>
        <scheme val="minor"/>
      </rPr>
      <t xml:space="preserve">Evidence of providing clients with waste management data with analysis and recommendations for changes/ adaptations to reduce waste production in a cost effective way.  </t>
    </r>
  </si>
  <si>
    <r>
      <rPr>
        <sz val="11"/>
        <color theme="1"/>
        <rFont val="Calibri"/>
        <family val="2"/>
        <scheme val="minor"/>
      </rPr>
      <t>In terms of a sustainable managed service the following could be requested in the tender:</t>
    </r>
    <r>
      <rPr>
        <b/>
        <i/>
        <sz val="11"/>
        <color theme="1"/>
        <rFont val="Calibri"/>
        <scheme val="minor"/>
      </rPr>
      <t xml:space="preserve">
'Our sustainability targets include a commitment to reduce whole life costs of the service [by x%] over the lifetime of the contract, while delivering effective capability. Whole life costs to include equipment, associated consumables, servicing and maintenance, upgrading, licensing and energy, carbon, WEEE and other waste costs and all other relevant costs during the lifetime of the contract.    
Please describe your suggested methodology, including timeline, milestones, outcomes and responsibilities for developing an appropriate service Resource Management Plan which aims to:
1. Help us achieve our target for reducing whole life costs, energy and waste resulting from [insert service] services; and
2. Providing data/ information to support claims that whole life cost and resource savings have been made'
</t>
    </r>
  </si>
  <si>
    <r>
      <t xml:space="preserve">Where waste reduction will be built into the contract, performance indicators need to be developed to ensure delivery. These may include improvements in outcomes over the life of the contract and possibly the incentive of profit sharing of waste reduction savings over the contract term. 
</t>
    </r>
    <r>
      <rPr>
        <b/>
        <i/>
        <sz val="11"/>
        <color theme="1"/>
        <rFont val="Calibri"/>
        <scheme val="minor"/>
      </rPr>
      <t>‘The contractor hereby agrees to increase the rate of diversion from landfill by [x] % year on year over the [x] years of the contract.’</t>
    </r>
    <r>
      <rPr>
        <sz val="11"/>
        <color theme="1"/>
        <rFont val="Calibri"/>
        <family val="2"/>
        <scheme val="minor"/>
      </rPr>
      <t xml:space="preserve">
</t>
    </r>
  </si>
  <si>
    <t>[2] Zero Waste Plan: http://www.gov.scot/Topics/Environment/waste-and-pollution/Waste-1/wastestrategy</t>
  </si>
  <si>
    <t>[3] Waste (Scotland) Regulations: http://www.sepa.org.uk/environment/waste/zero-waste/#Waste_Scotland_Regulations_2012</t>
  </si>
  <si>
    <t>[4] WEEE Regulations: http://www.sepa.org.uk/regulations/waste/waste-electrical-and-electronic-equipment-weee/</t>
  </si>
  <si>
    <t>[5] SEPA Waste Regulations: http://www.sepa.org.uk/regulations/waste/</t>
  </si>
  <si>
    <t>[6] Producer Responsibility (Packaging Regulations): http://www.sepa.org.uk/regulations/waste/packaging-waste/</t>
  </si>
  <si>
    <t>[7] Government Buying Standards: https://www.gov.uk/government/collections/sustainable-procurement-the-government-buying-standards-gbs</t>
  </si>
  <si>
    <t>[8] EU Green Public Procurement criteria: http://ec.europa.eu/environment/gpp/eu_gpp_criteria_en.htm</t>
  </si>
  <si>
    <t>Waste - Reuse, reconditioning, remanufacture</t>
  </si>
  <si>
    <t>Are there opportunities to extend products' (procured separately or used within service delivery) useful life, through reuse, reconditioning or remanufacturing, internally or externally?</t>
  </si>
  <si>
    <t>There are significant markets for reuse, repair, reconditioning and remanufacture including textiles, ICT, furniture and others. There may be alternative business models to procuring a product that have the potential to extend the useful life of a product.</t>
  </si>
  <si>
    <t>Reduce Scotland's carbon
      footprint</t>
  </si>
  <si>
    <t xml:space="preserve">As well as relevant National Outcomes and Indicators within the National Performance Framework [1] as shown above a focus on Waste may form part of a public sector organisation’s sustainability strategy, waste or environmental strategy.  
The Scottish Government’s Zero Waste Plan [2] sets a target of Target of 70% recycling and a maximum of 5% to landfill by 2025 for all Scotland’s waste. The Plan recognises the important role that re-use and repair have in extending the life of products. When you buy a re-used item, you save the resources and energy it would have taken to make a new one. On Behalf of the Government, Zero Waste Scotland  is carrying out several projects to increase re-use, including pilot trials, evidence building, development of business cases and development of specific projects on priority materials. 
The Scottish Government’s policy document, Safeguarding Scotland’s Resources, 2012, Action 12, focuses on increasing the supply and demand for re-use products and services and identifies procurement as a tool to drive this. In addition, Scottish Government’s, current Circular Economy Consultation – Make Things Last, includes references to the role of public procurement (paragraph 97) to transition to a more circular economy [3]. 
</t>
  </si>
  <si>
    <t xml:space="preserve">By keeping products and materials in use in Scotland for longer we will be more resilient to global resource pressures. Other benefits of the circular economy include:
New jobs being created
New business opportunities
Cost savings in the manufacture of products,
Cost savings in the raw material costs for consumer goods for example clothing, food and drinks
Better conditions for investment
Less waste going to landfill </t>
  </si>
  <si>
    <r>
      <t xml:space="preserve">This includes a focus on:
</t>
    </r>
    <r>
      <rPr>
        <b/>
        <sz val="11"/>
        <color theme="1"/>
        <rFont val="Calibri"/>
        <family val="2"/>
        <scheme val="minor"/>
      </rPr>
      <t>Business Models</t>
    </r>
    <r>
      <rPr>
        <sz val="11"/>
        <color theme="1"/>
        <rFont val="Calibri"/>
        <family val="2"/>
        <scheme val="minor"/>
      </rPr>
      <t xml:space="preserve"> - for example, the hiring, leasing or use of a service rather than procurement of a product or equipment;
</t>
    </r>
    <r>
      <rPr>
        <b/>
        <sz val="11"/>
        <color theme="1"/>
        <rFont val="Calibri"/>
        <family val="2"/>
        <scheme val="minor"/>
      </rPr>
      <t>Procurement</t>
    </r>
    <r>
      <rPr>
        <sz val="11"/>
        <color theme="1"/>
        <rFont val="Calibri"/>
        <family val="2"/>
        <scheme val="minor"/>
      </rPr>
      <t xml:space="preserve"> - to stimulate demand for longer life products or incentivise business models which support circular economy outcomes.
</t>
    </r>
    <r>
      <rPr>
        <b/>
        <sz val="11"/>
        <color theme="1"/>
        <rFont val="Calibri"/>
        <family val="2"/>
        <scheme val="minor"/>
      </rPr>
      <t>Design</t>
    </r>
    <r>
      <rPr>
        <sz val="11"/>
        <color theme="1"/>
        <rFont val="Calibri"/>
        <family val="2"/>
        <scheme val="minor"/>
      </rPr>
      <t xml:space="preserve"> - embedding circular economy thinking in design.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r>
  </si>
  <si>
    <t xml:space="preserve">The zero waste approach of preventing unnecessary resource use and using resources as efficiently as possible has obvious benefits for the environment, conserving finite natural resources. Zero Waste Scotland  categorises waste into ‘regular’ and ‘occasional’ discards and both need to be considered by the buyer.
Regular discards are those items that are thrown away daily (such as paper), weekly (such as cardboard and plastic film from packaging), or monthly (such as toner cartridges and light bulbs). 
Occasional discards are those that are not regularly thrown away, such as office furniture. Transferring ownership of furniture and other non-fixed assets (e.g. ICT equipment) to specialist service providers can significantly reduce the likelihood that they will become wastes, as the provider will have an incentive (and will be better placed) to provide durable, flexible products and ensure effective end of life management. There are significant markets for reuse, repair, reconditioning and remanufacture including textiles, ICT, furniture and others. The third sector is heavily involved in this market as well as private sector businesses. There are also models for reuse (e.g. WARPit - this is a commercial model and other exchanges exist) as well as internal or external reuse exchanges (e.g. Zero Waste Scotland Materials Exchange) [4]. 
</t>
  </si>
  <si>
    <t xml:space="preserve">This guidance is concerned with the procurement of products or services that may result in waste arising and/or there is an opportunity to reuse, repair, recondition or remanufacture these; or deliver the required function in such a way that  reduces the likelihood of wastes (e.g. the provision of a flooring solution which involves the use of carpet tiles which are taken back by the manufacturer to be 're-purposed' and turned into new tiles, with the procurer securing the fucntion through the service, rather than the procurement of a commodity). 
It should be noted that consideration of waste reduction, reuse and circular economy outcomes may involve discussions regarding the appropriate procurement strategy to be followed. This may include alternatives to the procurement of a commodity, as a means to deliver whole life value for money and intended sustainable outcomes. This needs to be considered on a case by case basis but procurers should be aware of the increasing availability of alternatives (e.g. managed equipment services, hiring of uniforms, managed furniture services, repair, reconditioning services and others).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</si>
  <si>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waste reduction, including the delivery of relevant circular economy outcomes, which are relevant to the products/services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A requirement of this contract is that a minimum of X% of the product or the components thereof shall be re-used or recycled at end of life.'</t>
    </r>
    <r>
      <rPr>
        <sz val="11"/>
        <color theme="1"/>
        <rFont val="Calibri"/>
        <family val="2"/>
        <scheme val="minor"/>
      </rPr>
      <t xml:space="preserve">
This condition will obviously place an onus not only on the supplier but also on the contracting authority to return the product to the supplier at end of life for reuse/recycling and obtain evidence from the supplier that this condition has been met.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</si>
  <si>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'The Contractor will be required to realise relevant circular economy outcomes in the delivery of the contract, such as reuse, repair, reconditioning or remanufacturing of products or equipment.' </t>
    </r>
    <r>
      <rPr>
        <sz val="11"/>
        <color theme="1"/>
        <rFont val="Calibri"/>
        <family val="2"/>
        <scheme val="minor"/>
      </rPr>
      <t xml:space="preserve">
</t>
    </r>
  </si>
  <si>
    <t xml:space="preserve">Sustainable requirements need to be incorporated into the specification and must be relevant to the particular procurement. Suggested criteria may be found in the Government Buying Standards guidance (GBS) for furniture, ICT and textiles and Green Public Procurement criteria [8]. It is important to establish that the market for a particular product can meet these requirements before incorporating them; if using the GBS criteria, they have been tested against market capabilities. </t>
  </si>
  <si>
    <r>
      <rPr>
        <sz val="11"/>
        <color theme="1"/>
        <rFont val="Calibri"/>
        <family val="2"/>
        <scheme val="minor"/>
      </rPr>
      <t>If for instance the buyer wishes to ensure that a product’s life can be extended both the design and the availability of spares may be important. An example below can be used in a specification to highlight the technical requirement to meet sustainability criteria within the components and design.</t>
    </r>
    <r>
      <rPr>
        <b/>
        <i/>
        <sz val="11"/>
        <color theme="1"/>
        <rFont val="Calibri"/>
        <scheme val="minor"/>
      </rPr>
      <t xml:space="preserve">
‘The supplier shall demonstrate that their product has been eco-designed to enable easy repair, disassembly for recycling and, preferably, for reuse, in part or whole.’ 
‘Please provide details of the services which could be made available in the management of furniture so that its useful life may be extended in a sustainable manner.’ 
Packaging
'Please provide details of any end to end innovative packaging solutions which could be made available at no additional cost to [the Customer]; include details of your plans and proposed initiatives to reduce and eliminate packaging and waste under this contract including reuse.'
</t>
    </r>
    <r>
      <rPr>
        <sz val="11"/>
        <color theme="1"/>
        <rFont val="Calibri"/>
        <family val="2"/>
        <scheme val="minor"/>
      </rPr>
      <t xml:space="preserve">
</t>
    </r>
    <r>
      <rPr>
        <b/>
        <i/>
        <sz val="11"/>
        <color theme="1"/>
        <rFont val="Calibri"/>
        <scheme val="minor"/>
      </rPr>
      <t>End of Life - e.g. ICT
'Please provide details of the services which could be made available in the end of life management of devices, promoting their re-use, re-condition, re-manufacture and recycling as well as compliance with security and WEEE requirements.'</t>
    </r>
    <r>
      <rPr>
        <sz val="11"/>
        <color theme="1"/>
        <rFont val="Calibri"/>
        <family val="2"/>
        <scheme val="minor"/>
      </rPr>
      <t xml:space="preserve">
</t>
    </r>
  </si>
  <si>
    <t>The buyer may alternatively decide to lease or rent a product rather than purchase it especially if a closed loop remanufacturing facility is available within the category market. This will enable not only the use of recycled materials, but also the reuse or remanufacture of the products at end of life.</t>
  </si>
  <si>
    <t>Where services are being procured care must be taken to ensure that requirements placed on tenderers are both relevant and proportionate. Where the level of waste produced is both relevant and proportionate the following questions may be helpful:</t>
  </si>
  <si>
    <t>Specify suppliers in the selection criteria for a service contract who have environmental good practice systems that meet ISO 14001, or EMAS, or equivalent (where relevant and proportionate) as part of their business practices. Buyers must identify the elements of these options and decide what is relevant to their organisation and the particular procurement. It is then essential that suppliers are notified of which elements they will be evaluated on. This will provide good evidence of their professional and technical ability – particularly where ‘sustainability’ is a desired outcome.'</t>
  </si>
  <si>
    <t xml:space="preserve">State a preference for remanufactured content materials and ask suppliers to state their achievements in reuse and / or remanufacturing.' 
'Ask suppliers how they will ensure the quality of remanufactured products.'
</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</si>
  <si>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deliver circular economy outcomes and reduce the whole life costs of the contract delivery.</t>
    </r>
  </si>
  <si>
    <r>
      <t>2.</t>
    </r>
    <r>
      <rPr>
        <b/>
        <i/>
        <sz val="11"/>
        <color theme="1"/>
        <rFont val="Times New Roman"/>
      </rPr>
      <t xml:space="preserve">   </t>
    </r>
    <r>
      <rPr>
        <b/>
        <i/>
        <sz val="11"/>
        <color theme="1"/>
        <rFont val="Calibri"/>
        <scheme val="minor"/>
      </rPr>
      <t>Detail your understanding and experience in providing waste reuse, reapir, reconditioning or remanufacturing performance data to clients, providing analysis and advice for improvements tfor contracts similar to the contract being procured.</t>
    </r>
  </si>
  <si>
    <r>
      <rPr>
        <b/>
        <i/>
        <sz val="11"/>
        <color rgb="FF0F2B5B"/>
        <rFont val="Calibri"/>
        <scheme val="minor"/>
      </rPr>
      <t xml:space="preserve">1.    </t>
    </r>
    <r>
      <rPr>
        <b/>
        <i/>
        <sz val="11"/>
        <color theme="1"/>
        <rFont val="Calibri"/>
        <scheme val="minor"/>
      </rPr>
      <t xml:space="preserve">Evidence of having achieved waste reuse, repair, reconditioning or otherwise extending product's or equipment's useful life for clients using effective material specification, procurement and management, behavioural change and appropriate replacement of systems and infrastructure. </t>
    </r>
  </si>
  <si>
    <r>
      <rPr>
        <b/>
        <i/>
        <sz val="11"/>
        <color rgb="FF0F2B5B"/>
        <rFont val="Calibri"/>
        <scheme val="minor"/>
      </rPr>
      <t>2.    </t>
    </r>
    <r>
      <rPr>
        <b/>
        <i/>
        <sz val="11"/>
        <color theme="1"/>
        <rFont val="Calibri"/>
        <scheme val="minor"/>
      </rPr>
      <t xml:space="preserve">Evidence of providing clients with waste reuse etc data with analysis and recommendations for changes/ adaptations to reduce waste production in a cost effective way.  </t>
    </r>
  </si>
  <si>
    <r>
      <rPr>
        <sz val="11"/>
        <color theme="1"/>
        <rFont val="Calibri"/>
        <family val="2"/>
        <scheme val="minor"/>
      </rPr>
      <t>In terms of a sustainable managed service the following could be requested in the tender:</t>
    </r>
    <r>
      <rPr>
        <b/>
        <i/>
        <sz val="11"/>
        <color theme="1"/>
        <rFont val="Calibri"/>
        <scheme val="minor"/>
      </rPr>
      <t xml:space="preserve">
'Our sustainability targets include a commitment to reduce whole life costs of the service [by x%] over the lifetime of the contract, while delivering effective capability. Whole life costs to include equipment, associated consumables, servicing and maintenance, upgrading, licensing and energy, carbon, WEEE and other waste costs and all other relevant costs during the lifetime of the contract.    
Please describe your suggested methodology, including timeline, milestones, outcomes and responsibilities for developing an appropriate service Resource Management Plan which aims to:
1. Help us achieve our target for reducing whole life costs, energy and waste including circular economy outcomes resulting from [insert service] services; and
2. Providing data/ information to support claims that whole life cost and resource savings have been made'
</t>
    </r>
  </si>
  <si>
    <r>
      <rPr>
        <sz val="11"/>
        <color theme="1"/>
        <rFont val="Calibri"/>
        <family val="2"/>
        <scheme val="minor"/>
      </rPr>
      <t>If at the end of the contract there is a requirement to ensure that sustainable disposal is addressed the following may be used as part of the selection criteria rather than inclusion as a contract term:</t>
    </r>
    <r>
      <rPr>
        <b/>
        <i/>
        <sz val="11"/>
        <color theme="1"/>
        <rFont val="Calibri"/>
        <scheme val="minor"/>
      </rPr>
      <t xml:space="preserve">
‘A requirement of this contract is that a minimum of 25% of the product or the components thereof shall be re-use or remanufactured at end of life. The supplier is required to demonstrate the extent to which there is an established operational process to achieve this and additional points will be allocated for performance in excess of 25%.’
</t>
    </r>
    <r>
      <rPr>
        <sz val="11"/>
        <color theme="1"/>
        <rFont val="Calibri"/>
        <family val="2"/>
        <scheme val="minor"/>
      </rPr>
      <t>This requirement used within the supplier selection process ensures that the capability to meet this requirement already exists and that any partner organisations or sub-contractual arrangements are already established.
If your market testing prior to beginning this procurement has suggested that suppliers may not yet be able to meet this requirement then the question could be asked within the specification as to how they will establish the operational requirements and evaluated as part of the tender. 
Finally, it is important to bear in mind that particularly in service contracts, social considerations may well be applicable in terms of the third sector, social enterprises, skills, and training together with options to reserve contracts for supported businesses where appropriate. This may be as part of the sourcing requirement or at the end of life stage for reuse, remanufacture or recycling. Any required benefits must be tangible and measureable.</t>
    </r>
    <r>
      <rPr>
        <b/>
        <i/>
        <sz val="11"/>
        <color theme="1"/>
        <rFont val="Calibri"/>
        <scheme val="minor"/>
      </rPr>
      <t xml:space="preserve">
</t>
    </r>
  </si>
  <si>
    <r>
      <t xml:space="preserve">Ongoing improvement throughout the contract can be achieved by building requirements into the contract and managing the contract appropriately once awarded. This approach is particularly useful where markets are developing quickly and the full performance requirement is not available to the buyer at the time of the procurement, thereby allowing the desired performance to be met over the term of the contract. For example:
</t>
    </r>
    <r>
      <rPr>
        <b/>
        <i/>
        <sz val="11"/>
        <color theme="1"/>
        <rFont val="Calibri"/>
        <scheme val="minor"/>
      </rPr>
      <t>‘The Supplier shall in the performance of the Contract provide a report to the Contracting Authority on a quarterly basis utilising the template (attached ) setting out the recycled and remanufactured content of products.’</t>
    </r>
    <r>
      <rPr>
        <sz val="11"/>
        <color theme="1"/>
        <rFont val="Calibri"/>
        <family val="2"/>
        <scheme val="minor"/>
      </rPr>
      <t xml:space="preserve">
or
</t>
    </r>
    <r>
      <rPr>
        <b/>
        <i/>
        <sz val="11"/>
        <color theme="1"/>
        <rFont val="Calibri (Body)"/>
      </rPr>
      <t>‘The supplier hereby agrees to increase the recycled and/or remanufactured content by X% after 12 months and by a further Y% after 24 months.’</t>
    </r>
    <r>
      <rPr>
        <sz val="11"/>
        <color theme="1"/>
        <rFont val="Calibri"/>
        <family val="2"/>
        <scheme val="minor"/>
      </rPr>
      <t xml:space="preserve">
The benefits of the contractual requirement must be quantifiable and measureable; otherwise there is a risk that they are unenforceable. The buyer must also consider whether this requirement is core to the contract or a secondary issue, as any remedy for breach of this clause may be difficult to quantify and therefore a pre-agreed service credit or maintenance rebate would enable recompense for non-performance as termination of the contract would not be an option. 
</t>
    </r>
  </si>
  <si>
    <t>[3] Zero Waste Scotland Circular Economy: http://www.zerowastescotland.org.uk/our-work/circular-economy</t>
  </si>
  <si>
    <t>[4] Zero Waste Scotland Materials Exchange: http://www.zerowastescotland.org.uk/content/new-tool-gives-construction-materials-longer-life</t>
  </si>
  <si>
    <t>Hazardous materials and emissions</t>
  </si>
  <si>
    <t xml:space="preserve">Are the products procured or used within service delivery potentially hazardous so that they could generate emissions which may harm the environment, including animals and humans, AND/OR is there an opportunity to minimise the use of hazardous materials? </t>
  </si>
  <si>
    <t>This may involve the use or disposal of materials (e.g. solvents, other chemicals, equipment used in service delivery, many of which will be governed by relevant regulations) which may potentially generate emissions to water, air or land.</t>
  </si>
  <si>
    <t xml:space="preserve">As well as relevant National Outcomes and Indicators within the National Performance Framework (1) as shown above a focus on Waste - Production may form part of a public sector organisation’s sustainability strategy, waste or environmental strategy.  
Hazardous substances include materials and chemicals that are explosive, oxidizing, flammable, irritant, corrosive, harmful toxic, carcinogenic, infectious, mutagenic, or that produce toxic gases in contact with water, air or acid. In the majority of circumstances these products are well regulated and legislation governs their use but in some instances they are used within products that are regularly procured either directly or indirectly. Where products are being purchased directly the buyer should be aware of the potential emissions throughout the life cycle of the product, including its disposal, and take steps to remove hazardous material content or at least minimise any harmful effects. Where a product is used as part of a procured service the buyer will need assurances from the service provider that any potential emissions are reduced and managed on their behalf. In this situation the management of the contract will be important to ensure performance of any supplier obligations.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</si>
  <si>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Hazardous materials range from electrical and electronic equipment to chemicals. It may also include processes that add to harmful emissions in the atmosphere, on land or in water. This may include pollutants such as those that impact on air quality. Materials or chemicals may be subject to relegulations such as REACH (Registration, Evaluation, Authorisation and Restriction of Chemicals) or ROSH (Restriction of Hazardous Substances) or WEEE (waste Electrical and Electronic Equipment).
As well as the safe (and often compliant) use and management of such items the use of alternatives which minimise or eliminate negative environmental and health impacts may be considered.
</t>
  </si>
  <si>
    <t xml:space="preserve">This guidance is concerned with the procurement of products or services that may be potentialy hazardous and/or there is an opportunity to minimise the use of such materials or the emissions that arise from their use.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</si>
  <si>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harmful emissions, which are relevant to the products/services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requirement of this contract is that all cleaning products and chemicals used in the performance of the services meet the mandatory level of the Government Buying Standard (GBS) for cleaning as a minimum.’ 
‘The requirements of the latest revisions of the relevant EU Ecolabel criteria shall be met in full by those products which fall within their scope’
</t>
    </r>
    <r>
      <rPr>
        <sz val="11"/>
        <color theme="1"/>
        <rFont val="Calibri"/>
        <family val="2"/>
        <scheme val="minor"/>
      </rPr>
      <t xml:space="preserve">This condition will alert potential suppliers to the requirements and raise awareness of other sustainability requirements contained within the GBS.  </t>
    </r>
    <r>
      <rPr>
        <b/>
        <i/>
        <sz val="11"/>
        <color theme="1"/>
        <rFont val="Calibri"/>
        <scheme val="minor"/>
      </rPr>
      <t xml:space="preserve">
</t>
    </r>
    <r>
      <rPr>
        <sz val="11"/>
        <color theme="1"/>
        <rFont val="Calibri"/>
        <family val="2"/>
        <scheme val="minor"/>
      </rPr>
      <t xml:space="preserv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</si>
  <si>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sz val="11"/>
        <color theme="1"/>
        <rFont val="Calibri"/>
        <family val="2"/>
        <scheme val="minor"/>
      </rPr>
      <t xml:space="preserve">
</t>
    </r>
  </si>
  <si>
    <t xml:space="preserve">Sustainable requirements need to be incorporated into the specification and must be relevant to the particular procurement. Suggested criteria may be found in the Government Buying Standards guidance (GBS)  the criteria of which can be used to identify the least harmful products. </t>
  </si>
  <si>
    <r>
      <t xml:space="preserve">An example below can be used in a specification to highlight the technical requirement to meet sustainability criteria for volatile organic compounds (VOC) used in production and surface treatments.  It is important to establish that the market for a particular product can meet these requirements before incorporating them; the GBS criteria have been tested against market capabilities.
</t>
    </r>
    <r>
      <rPr>
        <b/>
        <i/>
        <sz val="11"/>
        <color theme="1"/>
        <rFont val="Calibri"/>
        <scheme val="minor"/>
      </rPr>
      <t xml:space="preserve">‘The VOC content of adhesives used in the assembly of furniture shall not exceed 10% by weight.’ 
‘Formaldehyde emissions from agents for surface treatment liberating formaldehyde must be less than 0.1ppm formaldehyde in the final product.’
</t>
    </r>
    <r>
      <rPr>
        <sz val="11"/>
        <color theme="1"/>
        <rFont val="Calibri"/>
        <family val="2"/>
        <scheme val="minor"/>
      </rPr>
      <t xml:space="preserve">
</t>
    </r>
  </si>
  <si>
    <t>Where services are being procured care must be taken to ensure that requirements placed on tenderers are both relevant and proportionate. Where a service involves the use of chemicals it is likely to be appropriate to ask tenderers how they will eliminate harmful emissions to the environment in the delivery of the contract, for example in an off-site laundry. However, if the service will be provided from the supplier’s premises both the level of activity involved and the proportion of your contract to their overall activity will need to be taken into account in determining the legitimacy of requirements, for example with a  procurement of occasional specialist restoration work emissions are unlikely to be proportionate or relevant. Where the level of potentially hazardous material use is both relevant and proportionate the following questions may be helpful:</t>
  </si>
  <si>
    <t>Please describe your approach to environmental sustainability, including details of any specific steps taken to reduce harmful emissions and reduce any other detrimental environmental impacts.'</t>
  </si>
  <si>
    <t>‘‘Please provide a copy of your Environmental Policy and highlight how it relates to the reduction of harmful emissions in your products and/or services.’</t>
  </si>
  <si>
    <t>‘‘Please provide a copy of your Environmental Policy and highlight how it relates to reducing the reduction of harmful enissions waste production in the products and/or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</si>
  <si>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of hazardous materials and reduce the whole life costs of the contract delivery.</t>
    </r>
  </si>
  <si>
    <t xml:space="preserve">2.    2. Detail your understanding, experience and achievements in communicating to your employees the importance of safely handling potentially hazardous materials and the use of COSHH  datasheets. </t>
  </si>
  <si>
    <r>
      <rPr>
        <b/>
        <i/>
        <sz val="11"/>
        <color rgb="FF0F2B5B"/>
        <rFont val="Calibri"/>
        <scheme val="minor"/>
      </rPr>
      <t xml:space="preserve">1.    </t>
    </r>
    <r>
      <rPr>
        <b/>
        <i/>
        <sz val="11"/>
        <color theme="1"/>
        <rFont val="Calibri"/>
        <scheme val="minor"/>
      </rPr>
      <t xml:space="preserve">Evidence of having achieved reduced the use of hazardous materials for clients using effective alternative products. </t>
    </r>
  </si>
  <si>
    <r>
      <rPr>
        <b/>
        <i/>
        <sz val="11"/>
        <color rgb="FF0F2B5B"/>
        <rFont val="Calibri"/>
        <scheme val="minor"/>
      </rPr>
      <t>2.    </t>
    </r>
    <r>
      <rPr>
        <b/>
        <i/>
        <sz val="11"/>
        <color theme="1"/>
        <rFont val="Calibri"/>
        <scheme val="minor"/>
      </rPr>
      <t xml:space="preserve">Evidence of providing health and safety training to employees including COSHH and encouraging good practice.  </t>
    </r>
  </si>
  <si>
    <r>
      <t xml:space="preserve">Where the requirement to reduced or eliminate the use of hazardous materials will be built into the contract, performance indicators need to be developed to ensure delivery. These may include the use of testing, reports or data-sheets to evidence emissions or even spot checks on the service to monitor the products in use. 
</t>
    </r>
    <r>
      <rPr>
        <sz val="11"/>
        <color theme="1"/>
        <rFont val="Calibri"/>
        <family val="2"/>
        <scheme val="minor"/>
      </rPr>
      <t xml:space="preserve">
</t>
    </r>
  </si>
  <si>
    <t>Biosecurity</t>
  </si>
  <si>
    <t>This may involve risks relating to Food Safety, transmission of infectious diseases in crops and livestock, quarantined pests, invasive alien species, and living modified organisms.</t>
  </si>
  <si>
    <t>Improve the condition of protected nature sites</t>
  </si>
  <si>
    <t>Improve the state of Scotland's marine environment</t>
  </si>
  <si>
    <t xml:space="preserve">As well as relevant National Outcomes and Indicators within the National Performance Framework [1] as shown above a focus on Biosecurity may form part of a public sector organisation’s sustainability strategy,  environmental or biodiversity strategy.  
Biosecurity is a set of management practices that collectively reduce the potential for the introduction or spread of animal disease-causing organisms onto and between farms.
Key practices are:
• Buying in animals
• Clean food and water
• Hygiene
• Separation and isolation
• Slurry Management
• Traceability and identification [1].
</t>
  </si>
  <si>
    <r>
      <t>As well as the importation or spreading of diseases onto farms affecting animals it may include impacts on crops and timber /plants, invasive species as well as potential impacts on human health. This may include the traceability of foodstuffs produced within the UK or abroad.  
BS8545:2014 for example focuses on the growing of trees and states that</t>
    </r>
    <r>
      <rPr>
        <i/>
        <sz val="11"/>
        <color theme="1"/>
        <rFont val="Calibri"/>
        <scheme val="minor"/>
      </rPr>
      <t xml:space="preserve"> 'Bio-security is an important consideration. To minimize the risk of pests and or diseases being imported directly into the UK, all young trees produced abroad but purchased for transplanting should spend at least one full growing season on a UK nursery and be subjected to a full pest and disease control programme' [2].
</t>
    </r>
    <r>
      <rPr>
        <sz val="11"/>
        <color theme="1"/>
        <rFont val="Calibri"/>
        <family val="2"/>
        <scheme val="minor"/>
      </rPr>
      <t xml:space="preserve">A range of legislation applies, including that concerned with Traceability [3]. </t>
    </r>
    <r>
      <rPr>
        <sz val="11"/>
        <color theme="1"/>
        <rFont val="Calibri"/>
        <family val="2"/>
        <scheme val="minor"/>
      </rPr>
      <t xml:space="preserve">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r>
  </si>
  <si>
    <t xml:space="preserve">The categories of procurement that can have both a positive and negative impact on biodiversity range from catering to construction and many opportunities to make improvements will need to be identified at the design stage of the procurement.
This may include decisions regarding protection measures needed when undertaking infrastructure or construction projects as well as the sourcing of wood products (which impact on forest management) and sourcing of plants and planting media (with impacts on peatbogs). 
In addition, reducing the distances that food is transported, reducing the greenhouse gas emissions of transport and refrigeration, may have indirect benefits for biodiversity. Farming and food production practices may also potentially impact on or enhance biodiversity; such as through the use of pesticides, field margin habitats and hedgerows.
</t>
  </si>
  <si>
    <t xml:space="preserve">This guidance is concerned with the procurement of products or services where biosecurity is an issue of concern. This may include food, plants and animals. 
It is important that when we have identified biosecurity risks or opportunities associated with the products or services that we procure, that we understand the alternative options available to us. This will be achieved through gathering market intelligence and sound use of pre-procurement supplier engagement.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</si>
  <si>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biosecurity, which are relevant to the products/services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requirement of this contract is that the Contractor demonstrates a comprehnsive set of biosecurity measures to reduce relevant risks in the area in which the service is delivered.’ </t>
    </r>
    <r>
      <rPr>
        <sz val="11"/>
        <color theme="1"/>
        <rFont val="Calibri"/>
        <family val="2"/>
        <scheme val="minor"/>
      </rPr>
      <t xml:space="preserve">
This condition will obviously place an onus not only on the supplier but also on the contracting authority to assess and monitor the impact made to evidence that this condition has been met. 
</t>
    </r>
    <r>
      <rPr>
        <b/>
        <i/>
        <sz val="11"/>
        <color theme="1"/>
        <rFont val="Calibri"/>
        <scheme val="minor"/>
      </rPr>
      <t xml:space="preserve">
</t>
    </r>
    <r>
      <rPr>
        <sz val="11"/>
        <color theme="1"/>
        <rFont val="Calibri"/>
        <family val="2"/>
        <scheme val="minor"/>
      </rPr>
      <t xml:space="preserv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</si>
  <si>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sz val="11"/>
        <color theme="1"/>
        <rFont val="Calibri"/>
        <family val="2"/>
        <scheme val="minor"/>
      </rPr>
      <t xml:space="preserve">
</t>
    </r>
  </si>
  <si>
    <t xml:space="preserve">Sustainable requirements need to be incorporated into the specification and must be relevant to the particular procurement. </t>
  </si>
  <si>
    <r>
      <t xml:space="preserve">Suggested criteria may be found in the Government Buying Standards guidance (GBS)  for Food and Catering Services and  Horticulture and park services [4]. It is important to establish that the market for a particular product can meet these requirements before incorporating them; if using the GBS criteria, they have been tested against market capabilities. 
If for instance the buyer wishes to ensure that the biosecurity of plants and trees is protected the following example can be used in a specification to highlight the requirement to meet sustainability criteria.
</t>
    </r>
    <r>
      <rPr>
        <b/>
        <i/>
        <sz val="11"/>
        <color theme="1"/>
        <rFont val="Calibri"/>
        <scheme val="minor"/>
      </rPr>
      <t>‘All products and services procured should comply with the latest version of the Horticultural Code of Practice covering invasive non native plants.’</t>
    </r>
    <r>
      <rPr>
        <sz val="11"/>
        <color theme="1"/>
        <rFont val="Calibri"/>
        <family val="2"/>
        <scheme val="minor"/>
      </rPr>
      <t xml:space="preserve">
To ensure traceability of food the following could be used:
</t>
    </r>
    <r>
      <rPr>
        <b/>
        <i/>
        <sz val="11"/>
        <color theme="1"/>
        <rFont val="Calibri"/>
        <scheme val="minor"/>
      </rPr>
      <t>‘Catering contractors or food suppliers shall ensure the traceability of fresh, chilled and frozen produce in accordance with current UK legislation or equivalent.’</t>
    </r>
    <r>
      <rPr>
        <sz val="11"/>
        <color theme="1"/>
        <rFont val="Calibri"/>
        <family val="2"/>
        <scheme val="minor"/>
      </rPr>
      <t xml:space="preserve">
To ensure animal welfare the following could be used:
‘</t>
    </r>
    <r>
      <rPr>
        <b/>
        <i/>
        <sz val="11"/>
        <color theme="1"/>
        <rFont val="Calibri"/>
        <scheme val="minor"/>
      </rPr>
      <t>All food served must be produced in a way that meets UK legislative standards for animal welfare, or equivalent standards.</t>
    </r>
    <r>
      <rPr>
        <sz val="11"/>
        <color theme="1"/>
        <rFont val="Calibri"/>
        <family val="2"/>
        <scheme val="minor"/>
      </rPr>
      <t xml:space="preserve">’ (see the GBS Food and Catering for more information).
</t>
    </r>
    <r>
      <rPr>
        <b/>
        <i/>
        <sz val="11"/>
        <color theme="1"/>
        <rFont val="Calibri"/>
        <scheme val="minor"/>
      </rPr>
      <t xml:space="preserve">
</t>
    </r>
    <r>
      <rPr>
        <sz val="11"/>
        <color theme="1"/>
        <rFont val="Calibri"/>
        <family val="2"/>
        <scheme val="minor"/>
      </rPr>
      <t xml:space="preserve">
</t>
    </r>
  </si>
  <si>
    <t>Where services are being procured care must be taken to ensure that requirements placed on tenderers are both relevant and proportionate. In terms of products supplied a tenderer may have responsibility for the production methods and place of origin.  Where the sustainability of product or material content is both relevant and proportionate the following questions may be helpful:</t>
  </si>
  <si>
    <t xml:space="preserve">Please describe your approach to biosecurity, including details of any specific steps taken in the design and manufacture of services relating to food safety, animal and plant life and health.' </t>
  </si>
  <si>
    <t>‘‘Please provide a copy of your Environmental Policy and highlight how it relates to biosecurity management.’</t>
  </si>
  <si>
    <t>‘Please provide a copy of your Environmental Policy and highlight how it relates to biosecurity management in relation to the services which are the subject of this tender.’</t>
  </si>
  <si>
    <t>To assess the capability of suppliers in understanding the relevant issues and working sympathetically in areas sensitive to harm:</t>
  </si>
  <si>
    <t>Detail your understanding, experience and achievements in cost-effectively providing [insert service] services that minimise biosecurity risks.'</t>
  </si>
  <si>
    <r>
      <t xml:space="preserve">Evidence of having achieved comprehensive biosecurity management for clients using alternative products / materials and providing recommendations for changes / adaptations to reduce adverse impacts in a cost effective way. For example the Forestry Commission states that biosecurity measures applying to trees are: 'a series of precautionary steps designed to reduce the risk of transmission of harmful organisms and must address ‘movement pathways’ for such organisms. In the context of this guidance, good biosecurity practice refers to ways of working that minimise the risk of contamination and the spread of pests and invasive plants. Unless stated otherwise, the term “pest” should be taken to include all invertebrate, bacterial or fungal organisms that are harmful to trees' </t>
    </r>
    <r>
      <rPr>
        <sz val="11"/>
        <color theme="1"/>
        <rFont val="Calibri"/>
        <family val="2"/>
        <scheme val="minor"/>
      </rPr>
      <t>[5].</t>
    </r>
  </si>
  <si>
    <t xml:space="preserve">Where the protection or enhancement of biosecurity is a key issue within the contract, performance indicators need to be developed to ensure the desired outcomes are achieved. These may include the provision of evidence of the origin of materials. 
</t>
  </si>
  <si>
    <t>[2] BS8545:2014: http://shop.bsigroup.com/ProductDetail/?pid=000000000030219672</t>
  </si>
  <si>
    <t>[3] Biosecurity Scotland Traceability and Identification Legislation: http://www.gov.scot/Topics/farmingrural/Agriculture/animal-welfare/Diseases/15721/2966</t>
  </si>
  <si>
    <t>[4] Government Buying Standards: https://www.gov.uk/government/collections/sustainable-procurement-the-government-buying-standards-gbs</t>
  </si>
  <si>
    <t>[5] Forestry Commission Biosecurity Guidance: http://www.forestry.gov.uk/pdf/FC_Biosecurity_Guidance.pdf/$FILE/FC_Biosecurity_Guidance.pdf</t>
  </si>
  <si>
    <t>Biodiversity - Protection and Enhancement</t>
  </si>
  <si>
    <t>Are materials within products or those used within service delivery derived from potentially vulnerable ecosystems, where biodiversity is at risk or, in the delivery of a service, there is a risk that ecosystems will be damaged?
Is there an opportunity to enhance biodiversity in relation to services delivered?</t>
  </si>
  <si>
    <t>For example, materials from sources that may cause potentially significant damage to vulnerable ecosystems during their extraction (e.g. rainforest clearance). Also, potential damage caused during construction or service delivery.
Biodiversity may be enhanced through, for example, protecting and enhancing Scotland's natural resources.</t>
  </si>
  <si>
    <t>Increase the abundance of terrestrial breeding birds: biodiversity</t>
  </si>
  <si>
    <t xml:space="preserve">As well as relevant National Outcomes and Indicators within the National Performance Framework [1] as shown above a focus on Biodiversity - Protection and Enhancement may form part of a public sector organisation’s sustainability strategy,  environmental or biodiversity strategy.  
Under the Nature Conservation (Scotland) Act (2004), all public bodies in Scotland are required to further the conservation of biodiversity when carrying out their responsibilities. The Wildlife and Natural Environment (Scotland) Act (2011) requires public bodies in Scotland to provide a publicly available report, every three years, on the actions which they have taken to meet this biodiversity duty [2]. Scotland’s Biodiversity – A Route Map to 2020 sets out the priority work needed to meet the international Aichi Targets for biodiversity and improve the state of nature in Scotland [3].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</si>
  <si>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This guidance is concerned with the procurement of products or services that have potential negative impacts on biodiversity or there are opportunities to enhance biodiversity. It is important that when we have identified biodiversity risks or opportunities associated with the products or services that we procure, that we understand the alternative options available to us. This will be achieved through gathering market intelligence and sound use of pre-procurement supplier engagement.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</si>
  <si>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the impact on biodiversity, which are relevant to the products/services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requirement of this contract is that a planned tangible positive impact is made to enhance the biodiversity of the area in which the service is delivered.’ </t>
    </r>
    <r>
      <rPr>
        <sz val="11"/>
        <color theme="1"/>
        <rFont val="Calibri"/>
        <family val="2"/>
        <scheme val="minor"/>
      </rPr>
      <t xml:space="preserve">
This condition will obviously place an onus not only on the supplier but also on the contracting authority to assess and monitor the impact made to evidence that this condition has been met. 
</t>
    </r>
    <r>
      <rPr>
        <b/>
        <i/>
        <sz val="11"/>
        <color theme="1"/>
        <rFont val="Calibri"/>
        <scheme val="minor"/>
      </rPr>
      <t xml:space="preserve">
</t>
    </r>
    <r>
      <rPr>
        <sz val="11"/>
        <color theme="1"/>
        <rFont val="Calibri"/>
        <family val="2"/>
        <scheme val="minor"/>
      </rPr>
      <t xml:space="preserve">
</t>
    </r>
    <r>
      <rPr>
        <b/>
        <i/>
        <sz val="11"/>
        <color theme="1"/>
        <rFont val="Calibri (Body)"/>
      </rPr>
      <t/>
    </r>
  </si>
  <si>
    <t xml:space="preserve">Sustainable requirements need to be incorporated into the specification and must be relevant to the particular procurement. Buyers should first consider whether the products or services required could be substituted before creating the specification, for example could value for money organic or sustainably produced food be specified? </t>
  </si>
  <si>
    <r>
      <t xml:space="preserve">Suggested criteria may be found in the Government Buying Standards guidance (GBS)  for food, Horticulture and park services, wood products for construction and furniture [4]. It is important to establish that the market for a particular product can meet these requirements before incorporating them; if using the GBS criteria, they have been tested against market capabilities. 
If for instance the buyer wishes to ensure that the biodiversity of fish species is protected the following example can be used in a specification to highlight the requirement to meet sustainability criteria.
</t>
    </r>
    <r>
      <rPr>
        <b/>
        <i/>
        <sz val="11"/>
        <color theme="1"/>
        <rFont val="Calibri"/>
        <scheme val="minor"/>
      </rPr>
      <t>‘All fish are to be demonstrably sustainable with all wild-caught fish meeting the FAO Code of Conduct for Responsible Fisheries (includes Marine Stewardship Council certification and Marine Conservation Society ‘fish to eat’)’</t>
    </r>
    <r>
      <rPr>
        <sz val="11"/>
        <color theme="1"/>
        <rFont val="Calibri"/>
        <family val="2"/>
        <scheme val="minor"/>
      </rPr>
      <t xml:space="preserve">
To protect native plant species within a grounds maintenance service contract the following could be used:
</t>
    </r>
    <r>
      <rPr>
        <b/>
        <i/>
        <sz val="11"/>
        <color theme="1"/>
        <rFont val="Calibri"/>
        <scheme val="minor"/>
      </rPr>
      <t>‘All products and services procured should comply with the latest version of the Horticultural Code of Practice covering invasive non native plants.’</t>
    </r>
    <r>
      <rPr>
        <sz val="11"/>
        <color theme="1"/>
        <rFont val="Calibri"/>
        <family val="2"/>
        <scheme val="minor"/>
      </rPr>
      <t xml:space="preserve">
A requirement could also be placed on the contractor to include insect friendly planting or wild flower areas.
</t>
    </r>
    <r>
      <rPr>
        <b/>
        <i/>
        <sz val="11"/>
        <color theme="1"/>
        <rFont val="Calibri"/>
        <scheme val="minor"/>
      </rPr>
      <t xml:space="preserve">
</t>
    </r>
    <r>
      <rPr>
        <sz val="11"/>
        <color theme="1"/>
        <rFont val="Calibri"/>
        <family val="2"/>
        <scheme val="minor"/>
      </rPr>
      <t xml:space="preserve">
</t>
    </r>
  </si>
  <si>
    <t xml:space="preserve">Please describe your approach to environmental sustainability, including details of any specific steps taken in the design and manufacture of services to protect and / or enhance biodiversity.' </t>
  </si>
  <si>
    <t>‘‘Please provide a copy of your Environmental Policy and highlight how it relates to the enhancement of biodiversity in the construction services you provide.’</t>
  </si>
  <si>
    <t>‘Please provide a copy of your Environmental Policy and highlight how it relates to protecting and enhancing the biodiversity of the immediate vicinity of the construction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</si>
  <si>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harm and maximise the enhancement of biodiversity.</t>
    </r>
  </si>
  <si>
    <t xml:space="preserve">2.    Detail your understanding, experience and achievements in providing alternative products or materials to reduce adverse biodiversity impacts for a similar project. </t>
  </si>
  <si>
    <r>
      <rPr>
        <b/>
        <i/>
        <sz val="11"/>
        <color rgb="FF0F2B5B"/>
        <rFont val="Calibri"/>
        <scheme val="minor"/>
      </rPr>
      <t xml:space="preserve">1.    </t>
    </r>
    <r>
      <rPr>
        <b/>
        <i/>
        <sz val="11"/>
        <color theme="1"/>
        <rFont val="Calibri"/>
        <scheme val="minor"/>
      </rPr>
      <t xml:space="preserve">Evidence of having achieved reduced adverse impacts or made improvements for clients.  </t>
    </r>
  </si>
  <si>
    <t xml:space="preserve">2.    Evidence of having achieved reduced adverse biodiversity impact for clients using alternative products / materials and providing recommendations for changes / adaptations to reduce adverse impacts in a cost effective way. </t>
  </si>
  <si>
    <t xml:space="preserve">Where the protection or enhancement of biodiversity is a key issue within the contract, performance indicators need to be developed to ensure the desired outcomes are achieved. These may include the provision of evidence of the origin of materials or independent verification of process methods. 
</t>
  </si>
  <si>
    <t>[2] Biodiversity Duty: http://www.gov.scot/Topics/Environment/Wildlife-Habitats/biodiversity/duty</t>
  </si>
  <si>
    <t>[3] Scotland's Biodiversity a Route Map to 2020: http://www.gov.scot/Resource/0048/00480289.pdf</t>
  </si>
  <si>
    <t>Heritage - Protection and Enhancement</t>
  </si>
  <si>
    <t>Will the supply of products or delivery of relevant services potentially impact negatively on Scotland's protected areas (land and marine) and historic buildings, or the public's use of these sites? 
Is there an opportunity to enhance Scotland's protected areas or the public's use of them?</t>
  </si>
  <si>
    <t>For example, impacts on protected areas and sites as a result of delivery of products or in service delivery. 
Heritage may be enhanced through, for example, protecting and enhancing Scotland's heritage resources, and enabling improved access to them.</t>
  </si>
  <si>
    <t>We value and enjoy our built and natural environment and protect it and enhance it for future generations.</t>
  </si>
  <si>
    <t>Improve people's perceptions of their neighbourhood</t>
  </si>
  <si>
    <t>Increase cultural engagement</t>
  </si>
  <si>
    <t>Improve the state of Scotland's historic sites
Increase people's use of Scotland's outdoors
Improve the condition of protected nature sites</t>
  </si>
  <si>
    <t xml:space="preserve">As well as relevant National Outcomes and Indicators within the National Performance Framework [1] as shown above a focus on Heritage may form part of a public sector organisation’s sustainability strategy, estates or environmental strategy.  
Scotland has a variety of protected areas including nature reserves and conservation areas, marine protection areas and a considerable number of historic buildings. The access and use of these sites is important to the economy in terms of tourism but also to biodiversity (see separate guidance document). The opportunity to protect the natural heritage through procurement will be limited to either services required in the surrounding areas to specific sites or to activity being undertaken to obtain products that could potentially originate at these sites, e.g. ancient woodlands or marine areas. However the potential to either protect or enhance historic buildings or those containing heritage collections will be relevant only to activity in those locations. It will be important to consider the public’s access to and use of heritage areas and to maintain heritage sites sympathetically. See Historic Environment Scotland [2]. </t>
  </si>
  <si>
    <t xml:space="preserve">Also see 'BREEAM UK Non-Domestic Refurbishment and Fit-Out' which includes requirements for historic buildings: 'Where there are conservation requirements that set an explicit requirement from a relevant conservation authority (e.g. Local authority conservation officer) regarding the selection of components and materials, the Elemental lifecycle cost and component level LCC plan should be based upon the range of materials and components that are allowable within the heritage restrictions in order to identify the option that provides the lowest lifecycle cost'[3].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</si>
  <si>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The categories of procurement that can have both a positive and negative impact on heritage range from construction, land management, estates and facilities and fishing. Many opportunities to make improvements will need to be identified at the design stage of the procurement.
This may include decisions regarding protection measures needed when undertaking infrastructure or construction projects. 
</t>
  </si>
  <si>
    <t xml:space="preserve">This guidance is concerned with the procurement of products or services that have potential negative impacts on heritage  or there are opportunities to enhance heritage. It is important that when we have identified heritage risks or opportunities associated with the products or services that we procure, that we understand the alternative options available to us. This will be achieved through gathering market intelligence and sound use of pre-procurement supplier engagement.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</si>
  <si>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the impact on historic buildings [Scottish heritage areas], which are relevant to the products/services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requirement of this contract is that a planned tangible positive impact is made to enhance the accessibility, educational value and enjoyment for the public of the area in which the service is delivered.’ </t>
    </r>
    <r>
      <rPr>
        <sz val="11"/>
        <color theme="1"/>
        <rFont val="Calibri"/>
        <family val="2"/>
        <scheme val="minor"/>
      </rPr>
      <t xml:space="preserve">
This condition will obviously place an onus not only on the supplier but also on the contracting authority to assess and monitor the impact made to evidence that this condition has been met. 
</t>
    </r>
    <r>
      <rPr>
        <b/>
        <i/>
        <sz val="11"/>
        <color theme="1"/>
        <rFont val="Calibri"/>
        <scheme val="minor"/>
      </rPr>
      <t xml:space="preserve">
</t>
    </r>
    <r>
      <rPr>
        <sz val="11"/>
        <color theme="1"/>
        <rFont val="Calibri"/>
        <family val="2"/>
        <scheme val="minor"/>
      </rPr>
      <t xml:space="preserve">
</t>
    </r>
    <r>
      <rPr>
        <b/>
        <i/>
        <sz val="11"/>
        <color theme="1"/>
        <rFont val="Calibri (Body)"/>
      </rPr>
      <t/>
    </r>
  </si>
  <si>
    <r>
      <t xml:space="preserve">If for instance the buyer wishes to ensure that the marine protection areas are avoided the following example can be used in a specification to highlight the requirement to meet sustainability criteria (taken from Government Buying Standard for Food and Catering Services) [4].
</t>
    </r>
    <r>
      <rPr>
        <b/>
        <i/>
        <sz val="11"/>
        <color theme="1"/>
        <rFont val="Calibri"/>
        <scheme val="minor"/>
      </rPr>
      <t>‘All fish are to be demonstrably sustainable with all wild-caught fish meeting the FAO Code of Conduct for Responsible Fisheries (includes Marine Stewardship Council certification and Marine Conservation Society ‘fish to eat’) and from outside any registered Marine Protection Areas (MPA).’</t>
    </r>
    <r>
      <rPr>
        <sz val="11"/>
        <color theme="1"/>
        <rFont val="Calibri"/>
        <family val="2"/>
        <scheme val="minor"/>
      </rPr>
      <t xml:space="preserve">
</t>
    </r>
    <r>
      <rPr>
        <sz val="11"/>
        <color theme="1"/>
        <rFont val="Calibri"/>
        <family val="2"/>
        <scheme val="minor"/>
      </rPr>
      <t xml:space="preserve">
</t>
    </r>
    <r>
      <rPr>
        <b/>
        <i/>
        <sz val="11"/>
        <color theme="1"/>
        <rFont val="Calibri"/>
        <scheme val="minor"/>
      </rPr>
      <t xml:space="preserve">
</t>
    </r>
    <r>
      <rPr>
        <sz val="11"/>
        <color theme="1"/>
        <rFont val="Calibri"/>
        <family val="2"/>
        <scheme val="minor"/>
      </rPr>
      <t xml:space="preserve">
</t>
    </r>
  </si>
  <si>
    <r>
      <t xml:space="preserve">Alternatively for restoration work to an historic building:
</t>
    </r>
    <r>
      <rPr>
        <b/>
        <i/>
        <sz val="11"/>
        <color theme="1"/>
        <rFont val="Calibri"/>
        <scheme val="minor"/>
      </rPr>
      <t xml:space="preserve">‘All materials used shall be in keeping with the age and heritage of the property and shall be previously agreed with XXX.’
'The refurbishment of this historic building shall be in accordance with relevant requirements within 'BREEAM UK Non-Domestic Refurbishment and Fit-Out', or equivalent.'
</t>
    </r>
    <r>
      <rPr>
        <sz val="11"/>
        <color theme="1"/>
        <rFont val="Calibri"/>
        <family val="2"/>
        <scheme val="minor"/>
      </rPr>
      <t xml:space="preserve">
</t>
    </r>
    <r>
      <rPr>
        <b/>
        <i/>
        <sz val="11"/>
        <color theme="1"/>
        <rFont val="Calibri"/>
        <scheme val="minor"/>
      </rPr>
      <t xml:space="preserve">‘The Contractor shall, in the delivery of the service [project], enhance the accessibility to, educational value and enjoyment of heritage sites by the public of the area in which the service [project] is delivered through planned tangible positive impacts.' </t>
    </r>
    <r>
      <rPr>
        <sz val="11"/>
        <color theme="1"/>
        <rFont val="Calibri"/>
        <family val="2"/>
        <scheme val="minor"/>
      </rPr>
      <t xml:space="preserve">
</t>
    </r>
  </si>
  <si>
    <t xml:space="preserve">Please describe your approach to environmental sustainability, including details of any specific steps taken in the design and manufacture of services to protect and / or enhance natural [built] heritage areas. ' </t>
  </si>
  <si>
    <t>‘‘Please provide a copy of your Environmental Policy and highlight how it relates to the enhancement of heritage sites in the construction services you provide.’</t>
  </si>
  <si>
    <t>‘Please provide a copy of your Environmental Policy and highlight how it relates to protecting and enhancing the public access to the heritage site which is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</si>
  <si>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harm and maximise the enhancement of heritage areas.</t>
    </r>
  </si>
  <si>
    <t>2.    Detail your experience in identifying and obtaining materials suitable for the restoration of XX building given the age, design and use of the building.</t>
  </si>
  <si>
    <t xml:space="preserve">3.    Detail your understanding, experience and achievements in providing services in historic public areas to reduce disruption for a similar project. </t>
  </si>
  <si>
    <t xml:space="preserve">4.    Detail your understanding, experience and achievements in delivering a cost effective and efficient building that meets the needs of users and all relevant stakeholders within the constraint of a historic building, through appropriate design. </t>
  </si>
  <si>
    <t xml:space="preserve">2.    Evidence of experience of working on historic buildings and sourcing and using sympathetic materials.  </t>
  </si>
  <si>
    <t xml:space="preserve">3.    Evidence of having achieved reduced disruption and maintained access for the public in a safe and cost effective way. </t>
  </si>
  <si>
    <t xml:space="preserve">4.    Evidence of experience of having worked with all relevant stakeholders to understand the vision and required functions for the existing historic building and to have applied this in design proposals and undertakings, [potentially recognised in case studies or awards].  </t>
  </si>
  <si>
    <t xml:space="preserve">Where the protection or enhancement of heritage is a key issue within the contract, performance indicators need to be developed to ensure the desired outcomes are achieved. These may include a link to the National Indicators shown above or others relevant to the contract, such as evidence of the origin of materials used for historic buildings.
</t>
  </si>
  <si>
    <t>[2] Historic Scotland:http://www.historic-scotland.gov.uk/index/heritage.htm</t>
  </si>
  <si>
    <t>[3] BREEAM UK Non-Domestic Refurbishment and Fit-Out: http://www.breeam.org/page.jsp?id=381</t>
  </si>
  <si>
    <t>Water - Consumption</t>
  </si>
  <si>
    <t>Will the product or service procured routinely involve consumption of water AND/OR is there an opportunity to minimise water consumption?</t>
  </si>
  <si>
    <t>For example, water using products, or services consuming water, such as cleaning, catering, construction etc.</t>
  </si>
  <si>
    <t xml:space="preserve">As well as relevant National Outcomes and Indicators within the National Performance Framework (1) as shown above a focus on mitigating Climate Change through Water - consumption will form part of a public sector organisation’s sustainability strategy, carbon reduction strategy, or equivalent.
Scotland does not routinely suffer from water shortages. However, a significant proportion of energy is used for the abstraction and disposal of water as well as heating. For sustainable management of water resources, it is essential to meet consumers' demands and standards, whilst maintaining aquatic ecosystem health. Abstraction of water has impacts on geology, habitats, wildlife, biodiversity and recreational use of water resources. This is being managed by Scottish Water and Scottish Environment Protection Agency under the Water Resource Planning and River Basin Management Planning Processes [2]. </t>
  </si>
  <si>
    <t xml:space="preserve">Scottish Water has a mandate from the Water Industry Commission, to encourage the specification of improved water efficiency measures within dwellings. This is intended to encourage and facilitate the minimisation of water usage in new build and refurbished homes. The Scottish Water Byelaws set requirements which must be adhered to in all properties that have a public water supply.  They cover the design, installation and maintenance of plumbing systems, water fittings and water-using appliances. Scottish Building Standards Technical Handbook Non-domestic 2015 includes water efficiency requirements [3].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</si>
  <si>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The majority of contracts involving water consumption include construction, facilities management (e.g. catering, cleaning, laundry and grounds maintenance).
Water shares many of the carbon impacts more widely associated with electricity and natural gas (e.g. the carbon emissions related to its production and distribution). In addition to these impacts, water has a post-consumption carbon footprint, which is often higher than that related to production and distribution. 
Throughout the water supply infrastructure, energy use is:
• Required for the supply of water;
• embedded in raw materials used in the upkeep of the water supply infrastructure;
• related to the pre-treatment of water prior to use (e.g. softening, heating, cooling or chemical treatment);
• required to pump effluent/wastewater to treatment facilities or for transport to take it for disposal;
• related to the on-site construction of water treatment works; and
• needed to manufacture and distribute the chemicals that are required to treat effluent to a suitable quality before disposal.
There are a range of products available that improve water efficiency and further guidance is available to help specify water efficient services.
</t>
  </si>
  <si>
    <t xml:space="preserve">This guidance is concerned with the procurement of water using equipment (e.g. building fittings, laboratory, health and others) or the use of water in the delivery of a service that is being procured (e.g. catering, grounds maintenance).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</si>
  <si>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‘The Contracting Authority has included obligations within the specification and contract conditions relating to water efficiency, which are relevant to the products/services to be delivered.’</t>
    </r>
    <r>
      <rPr>
        <sz val="11"/>
        <color theme="1"/>
        <rFont val="Calibri"/>
        <family val="2"/>
        <scheme val="minor"/>
      </rPr>
      <t xml:space="preserve">
Minimum efficiency for water-using products standards and other requirements have been agreed for a range of fittings and these have been incorporated into Government Buying Standards  (GBS) for a range of standard products. The ‘mandatory’ level criteria within the GBS can be used as minimum requirements that can then be captured within the contract terms. Buyers may then wish to use the ‘Best Practice’ and ‘Class Leader’ levels to evaluate preferred levels of performance. There is also a Water Efficiency Calculator for water using products which can provide a quick assessment of efficiency [4].
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</si>
  <si>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‘A requirement of this contract is that all products supplied meet the mandatory level of the Government Buying Standard (GBS) for [insert product standard] for water efficiency.’
‘A requirement of this contract is that our Facilities Manager and their maintenance teams play a proactive role in helping us to reduce potable water use and minimise the carbon emissions from the supply of hot water.’</t>
    </r>
    <r>
      <rPr>
        <sz val="11"/>
        <color theme="1"/>
        <rFont val="Calibri"/>
        <family val="2"/>
        <scheme val="minor"/>
      </rPr>
      <t xml:space="preserve">
This condition will alert potential suppliers to the requirements and where relevant raise awareness of other sustainability requirements contained within the GBS.  </t>
    </r>
  </si>
  <si>
    <t xml:space="preserve">Sustainable requirements need to be incorporated into the specification and must be relevant to the particular procurement. Suggested criteria may be found in the Government Buying Standards guidance (GBS) or the European Water Label, the criteria of which can be used to identify the most efficient products </t>
  </si>
  <si>
    <t>The Water Label clearly shows the volume of water that the product will consume per minute if installed correctly and in accordance with manufacturer’s instructions, and offers an actual performance band per product [5].A85</t>
  </si>
  <si>
    <t>An example below can be used in a specification to highlight the technical requirement to meet sustainability criteria for water consumption. It is important to establish that the market for a particular product can meet these requirements before incorporating them; the GBS criteria have been tested against market capabilities.</t>
  </si>
  <si>
    <t xml:space="preserve">‘All Equipment supplied must achieve the required criteria to meet the highest water efficiency level of max X [insert max level for product] or less. Evidence of registration under the Water Label Scheme will be accepted or alternatively production of independently verified equivalent tests, if their equivalence is accepted by the competent body assessing the product performance.’ </t>
  </si>
  <si>
    <t xml:space="preserve">Where services are being procured care must be taken to ensure that requirements placed on tenderers are both relevant and proportionate. Where a service will be delivered on the buyer’s premises and using the supplier’s equipment, for example steam cleaners, it is likely to be appropriate to ask tenderers how they will minimise water consumption in the delivery of the contract. However, if the service will be provided from the supplier’s premises both the levels of water involved and the proportion of your contract to their overall activity will need to be taken into account in determining the legitimacy of requirements, for example an off-site laundry service may be sufficiently significant to consider water efficiency. </t>
  </si>
  <si>
    <t>Please describe your approach to environmental sustainability, including details of any specific steps taken in the design and manufacture of services to increase water efficiency and reduce any detrimental environmental impacts.'</t>
  </si>
  <si>
    <t xml:space="preserve">Please provide a draft Resource Management Plan for the service including measurable targets for the reduction of water use over the period of the contract.' </t>
  </si>
  <si>
    <t>‘Please provide a copy of your Environmental Policy and highlight how it relates to the reduction of water consumption in your products and/or services.’</t>
  </si>
  <si>
    <t>‘Please provide a copy of your Environmental Policy and highlight how it relates to reducing water consumption in the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</si>
  <si>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of water and resources and reduce the whole life costs of the contract delivery.</t>
    </r>
  </si>
  <si>
    <r>
      <t>2.</t>
    </r>
    <r>
      <rPr>
        <b/>
        <i/>
        <sz val="11"/>
        <color theme="1"/>
        <rFont val="Times New Roman"/>
      </rPr>
      <t xml:space="preserve">   </t>
    </r>
    <r>
      <rPr>
        <b/>
        <i/>
        <sz val="11"/>
        <color theme="1"/>
        <rFont val="Calibri"/>
        <scheme val="minor"/>
      </rPr>
      <t>Detail your understanding, experience and achievements in communicating the importance of water efficiency to service users and catalysing changes in behaviour.</t>
    </r>
  </si>
  <si>
    <r>
      <t>3.</t>
    </r>
    <r>
      <rPr>
        <b/>
        <i/>
        <sz val="11"/>
        <color theme="1"/>
        <rFont val="Times New Roman"/>
      </rPr>
      <t xml:space="preserve">   </t>
    </r>
    <r>
      <rPr>
        <b/>
        <i/>
        <sz val="11"/>
        <color theme="1"/>
        <rFont val="Calibri"/>
        <scheme val="minor"/>
      </rPr>
      <t>Detail your understanding and experience in providing water performance data to clients, providing analysis and advice for improvements to increase water efficiency.</t>
    </r>
  </si>
  <si>
    <r>
      <rPr>
        <b/>
        <i/>
        <sz val="11"/>
        <color rgb="FF0F2B5B"/>
        <rFont val="Calibri"/>
        <scheme val="minor"/>
      </rPr>
      <t xml:space="preserve">1.    </t>
    </r>
    <r>
      <rPr>
        <b/>
        <i/>
        <sz val="11"/>
        <color theme="1"/>
        <rFont val="Calibri"/>
        <scheme val="minor"/>
      </rPr>
      <t>Evidence of having achieved reduced water consumption for clients using effective equipment specification, procurement and management, behavioural change and appropriate replacement of systems and infrastructure.</t>
    </r>
  </si>
  <si>
    <r>
      <rPr>
        <b/>
        <i/>
        <sz val="11"/>
        <color rgb="FF0F2B5B"/>
        <rFont val="Calibri"/>
        <scheme val="minor"/>
      </rPr>
      <t xml:space="preserve">2.     </t>
    </r>
    <r>
      <rPr>
        <b/>
        <i/>
        <sz val="11"/>
        <color theme="1"/>
        <rFont val="Calibri"/>
        <scheme val="minor"/>
      </rPr>
      <t>Evidence of providing methods of awareness-raising amongst service users either through training programmes or provision of key user guidance with particular focus on efficient water use.</t>
    </r>
  </si>
  <si>
    <r>
      <rPr>
        <b/>
        <i/>
        <sz val="11"/>
        <color rgb="FF0F2B5B"/>
        <rFont val="Calibri"/>
        <scheme val="minor"/>
      </rPr>
      <t xml:space="preserve">3.     </t>
    </r>
    <r>
      <rPr>
        <b/>
        <i/>
        <sz val="11"/>
        <color theme="1"/>
        <rFont val="Calibri"/>
        <scheme val="minor"/>
      </rPr>
      <t xml:space="preserve">Evidence of providing clients with water consumption data with analysis and recommendations for changes/ adaptations to improve water efficiency in a cost effective way. </t>
    </r>
  </si>
  <si>
    <t>As part of our commitment to reducing environmental impacts, we require that all of our buildings use water as efficiently as possible. Our targets for water use in [insert building type / our portfolio] are to achieve average annual use of [insert target, e..g X m3 per m2 Net Rentable Area per year, X m3 per FTE / resident / visitor / person per year, or X litres per person per day] by [insert date] and/or an X% reduction in use relative to 20xx].</t>
  </si>
  <si>
    <r>
      <t>1.</t>
    </r>
    <r>
      <rPr>
        <b/>
        <i/>
        <sz val="11"/>
        <color theme="1"/>
        <rFont val="Times New Roman"/>
      </rPr>
      <t xml:space="preserve">   </t>
    </r>
    <r>
      <rPr>
        <b/>
        <i/>
        <sz val="11"/>
        <color rgb="FF000000"/>
        <rFont val="Calibri"/>
      </rPr>
      <t>Help us achieve our target for reducing whole life costs and water consumption resulting from [insert service] services; and</t>
    </r>
  </si>
  <si>
    <t xml:space="preserve">Where water efficiency will be built into the contract, performance indicators need to be developed to ensure delivery. These may include the use of metering to measure reductions of water use or even the incentive of profit sharing of water cost savings over the contract term. </t>
  </si>
  <si>
    <r>
      <t>Specific requirements may include:</t>
    </r>
    <r>
      <rPr>
        <b/>
        <i/>
        <sz val="11"/>
        <color theme="1"/>
        <rFont val="Calibri"/>
        <scheme val="minor"/>
      </rPr>
      <t xml:space="preserve">
'Establish a baseline of water and related carbon emissions within [insert] months/years of commencement of the contract.'
'Provide total of carbon emissions that arise from water consumption in the delivery of the service at the end of each 12 month period from commencement of the contract, showing changes and measures undertaken and planned to reduce emissions further, where practical.'</t>
    </r>
  </si>
  <si>
    <t>[2] Water Resource Planning and River Basin Management Planning Processes: http://www.gov.scot/Publications/2015/02/1275/3</t>
  </si>
  <si>
    <t>[3] Scottish Building Standards Technical Handbook Non-domestic 2015: http://www.gov.scot/Topics/Built-Environment/Building/Building-standards/techbooks/techhandbooks/th2015nondom7</t>
  </si>
  <si>
    <t>[5] EU Water Label: http://www.europeanwaterlabel.eu</t>
  </si>
  <si>
    <t>Water - Production</t>
  </si>
  <si>
    <t xml:space="preserve">Is the production/ manufacture of products procured heavily dependent on water consumption AND/OR is there an opportunity to require suppliers to demonstrate how they can minimise water intensity of the production process? </t>
  </si>
  <si>
    <t>Water may be used extensively in the production of some products and materials; such as clothes, vehicles, food and beverages, biotech/pharmaceutical, chemicals, forest products, high-tech/electronics, metal mining, refining, utilities, paper products, coal products.</t>
  </si>
  <si>
    <t>Reduce Scotland's carbon footprint
Reduce waste generated</t>
  </si>
  <si>
    <t xml:space="preserve">As well as relevant National Outcomes and Indicators within the National Performance Framework (1) as shown above a focus on mitigating Climate Change through Water - production may form part of a public sector organisation’s sustainability strategy, carbon reduction strategy, or equivalent.
Many of the day to day products procured by public sector procurers have significant water embedded in their production process. Embedded water is water used to produce food and non-food products. For example, one tomato has 13 litres of water embedded in it, one pint of beer 170 litres, 0.5 kg of beef 1800 litres,  one ream of paper 5000 litres, one T-shirt 2700 litres [2]. 
Much of the embedded water that we consume, about 70% of our water footprint, comes from other nations, as we import goods and services into our country. If present levels of consumption continue, two-thirds of the global population will live in areas of water stress by 2025. Increasing human demand for water coupled with the effects of climate change mean that the future of our water supply is not secure. Within Scotland recent studies have indicated that the water footprint for wasted food – 243 litres per person, per day – is even higher than the average daily water use in Scottish households, of 150 litres per person per day, and the greenhouse gas emissions involved are responsible for around 3% of Scotland’s domestic emissions [3]. 
</t>
  </si>
  <si>
    <t xml:space="preserve">Water foot-printing tries to calculate the amount of water used to produce various food, drink and non-products. This gives us a measure of volume but no gauge of the impact as that may depend on the country of origin, local water scarcity, the season in which the water is consumed and quality and social impacts. It is therefore potentially linked to other risks and opportunities such as Fairly and Ethically traded.
When considering the use of embedded water, organisations should analyse both the levels and source of water used by suppliers. A high volumetric water footprint does not necessarily mean high impacts and vice versa. Importing goods with a high water footprint from areas with high rainfall and good water management may be preferable to importing goods with a lower water footprint from areas where water is scarce. 
Organisations could report on engagement with their suppliers to reduce their consumption of embedded water, including steps taken to obtain data from significant suppliers on the level and source of their water use and steps taken through procurement and supplier engagement to encourage more sustainable water use by suppliers. </t>
  </si>
  <si>
    <t xml:space="preserve">This guidance is concerned with the procurement of products that are known to be water intensive in their production.  This can include clothes, vehicles, food and beverages, biotech/pharmaceutical, chemicals, forest products, high-tech/electronics, metal mining, refining, utilities, paper products, coal products.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</si>
  <si>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 xml:space="preserve">‘‘The Contracting Authority has included obligations within the specification and contract conditions relating to embodied water intensity, which are relevant to the products/services to be delivered.’
‘In all of our development work, our aim is to minimise any adverse impacts that construction has on the environment and society.  We seek this through the design process, materials selection, construction techniques, and operational methods.  All organisations appointed to work on our behalf are required to work in accordance with these principles. Specific information on our sustainability policy is set out in [insert reference to the relevant document on this topic], to which all consultants and contractors appointed on our projects are expected to conform.’
</t>
    </r>
    <r>
      <rPr>
        <sz val="11"/>
        <color theme="1"/>
        <rFont val="Calibri"/>
        <family val="2"/>
        <scheme val="minor"/>
      </rPr>
      <t xml:space="preserve">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</si>
  <si>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b/>
        <i/>
        <sz val="11"/>
        <color theme="1"/>
        <rFont val="Calibri"/>
        <scheme val="minor"/>
      </rPr>
      <t xml:space="preserve">'The Contractor will be required to minimise the environmental impacts of products supplied, including the energy and carbon intensity of their production, where practicable.' 
‘A requirement of this contract is that all products offered have been assessed in terms of embodied water and offer the lowest values whilst meeting functional performance standards.’  </t>
    </r>
    <r>
      <rPr>
        <sz val="11"/>
        <color theme="1"/>
        <rFont val="Calibri"/>
        <family val="2"/>
        <scheme val="minor"/>
      </rPr>
      <t xml:space="preserve">(this may only be suitable where it is known that such products are water intensive in their production and the market is known to (or should) assess embodied water).
This condition will alert potential suppliers to the requirements and where relevant raise awareness of other sustainability requirements.  
</t>
    </r>
  </si>
  <si>
    <r>
      <t xml:space="preserve">Sustainable requirements need to be incorporated into the specification and must be relevant to the particular procurement. Buyers should first consider whether the products required could be of a lower embodied water design before creating the specification, for example could flax / linen fabrics be specified rather than cotton, which would reduce the water footprint from 3,099m3/ tonne to 2,067m3/ tonne and if not could the fibres be recycled (while ensuring quality requirements are met).
In a construction specification the buyer could include a requirement for the tenderer to:
</t>
    </r>
    <r>
      <rPr>
        <b/>
        <i/>
        <sz val="11"/>
        <color theme="1"/>
        <rFont val="Calibri"/>
        <scheme val="minor"/>
      </rPr>
      <t>‘Identify the [5-10] most significant and cost-effective opportunities to reduce the embodied water associated with the project (e.g. through leaner design, designing out waste, reusing materials, and selecting materials with lower embodied water over the project life-cycle), quantify the savings made through individual design changes, and report actions and outcomes.’</t>
    </r>
    <r>
      <rPr>
        <sz val="11"/>
        <color theme="1"/>
        <rFont val="Calibri"/>
        <family val="2"/>
        <scheme val="minor"/>
      </rPr>
      <t xml:space="preserve">
</t>
    </r>
  </si>
  <si>
    <r>
      <t xml:space="preserve">An example below can be used in a specification to highlight the technical requirement to meet sustainability criteria for embodied water. It is important to establish that the market for a particular product can meet these requirements before incorporating them. Buyers should also consider opportunities to reduce embodies carbon through end of life issues and packaging. 
</t>
    </r>
    <r>
      <rPr>
        <b/>
        <i/>
        <sz val="11"/>
        <color theme="1"/>
        <rFont val="Calibri"/>
        <scheme val="minor"/>
      </rPr>
      <t xml:space="preserve">‘All materials offered must demonstrate that embodied water has been considered and reduced wherever possible.’
</t>
    </r>
  </si>
  <si>
    <r>
      <t>Where services are being procured care must be taken to ensure that requirements placed on tenderers are both relevant and proportionate. In terms of materials used a tenderer may have responsibility for the manufacture of materials or at least how they are installed. Where the level of embodied carbon is both relevant and proportionate the following questions may be helpful:
'</t>
    </r>
    <r>
      <rPr>
        <b/>
        <i/>
        <sz val="11"/>
        <color theme="1"/>
        <rFont val="Calibri"/>
        <scheme val="minor"/>
      </rPr>
      <t xml:space="preserve">Please describe your approach to environmental sustainability, including details of any specific steps taken in the design and manufacture of services to reduce embodied water and any other relevant detrimental environmental impacts.'
'Please describe how you manage your environmental impacts detailing any environmental good practice systems, including ISO 14001, or EMAS, which form part of your business practice.'
</t>
    </r>
  </si>
  <si>
    <t>‘Please provide a copy of your Environmental Policy and highlight how it relates to the reduction of embodied water in your products and/or services.’</t>
  </si>
  <si>
    <t>‘Please provide a copy of your Environmental Policy and highlight how it relates to reducing embodied water in the products and services which are the subject of this tender.’</t>
  </si>
  <si>
    <r>
      <t>1.</t>
    </r>
    <r>
      <rPr>
        <b/>
        <i/>
        <sz val="11"/>
        <color theme="1"/>
        <rFont val="Times New Roman"/>
      </rPr>
      <t xml:space="preserve">   </t>
    </r>
    <r>
      <rPr>
        <b/>
        <i/>
        <sz val="11"/>
        <color theme="1"/>
        <rFont val="Calibri"/>
        <scheme val="minor"/>
      </rPr>
      <t>Detail your understanding, experience and achievements in cost-effectively providing [insert service] services that minimise the use of significantly high embodied water materials and reduce the whole life costs of the contract delivery.</t>
    </r>
  </si>
  <si>
    <r>
      <t>2.</t>
    </r>
    <r>
      <rPr>
        <b/>
        <i/>
        <sz val="11"/>
        <color theme="1"/>
        <rFont val="Times New Roman"/>
      </rPr>
      <t xml:space="preserve">   </t>
    </r>
    <r>
      <rPr>
        <b/>
        <i/>
        <sz val="11"/>
        <color theme="1"/>
        <rFont val="Calibri"/>
        <scheme val="minor"/>
      </rPr>
      <t>Detail your understanding, experience and achievements in minimising the overall embodied water for a similar project.</t>
    </r>
  </si>
  <si>
    <r>
      <rPr>
        <b/>
        <i/>
        <sz val="11"/>
        <color rgb="FF0F2B5B"/>
        <rFont val="Calibri"/>
        <scheme val="minor"/>
      </rPr>
      <t xml:space="preserve">1.    </t>
    </r>
    <r>
      <rPr>
        <b/>
        <i/>
        <sz val="11"/>
        <color theme="1"/>
        <rFont val="Calibri"/>
        <scheme val="minor"/>
      </rPr>
      <t xml:space="preserve">Evidence of having achieved reduced embodied water for clients using alternative materials or production methods. </t>
    </r>
  </si>
  <si>
    <r>
      <rPr>
        <b/>
        <i/>
        <sz val="11"/>
        <color rgb="FF0F2B5B"/>
        <rFont val="Calibri"/>
        <scheme val="minor"/>
      </rPr>
      <t xml:space="preserve">2.   </t>
    </r>
    <r>
      <rPr>
        <b/>
        <i/>
        <sz val="11"/>
        <color theme="1"/>
        <rFont val="Calibri"/>
        <scheme val="minor"/>
      </rPr>
      <t xml:space="preserve">Evidence of providing clients with embodied water data with analysis and recommendations for changes/ adaptations to reduce embodied water levels in a cost effective way </t>
    </r>
    <r>
      <rPr>
        <sz val="11"/>
        <color theme="1"/>
        <rFont val="Calibri"/>
        <family val="2"/>
        <scheme val="minor"/>
      </rPr>
      <t>(where relevant and practical)</t>
    </r>
  </si>
  <si>
    <t xml:space="preserve">Where the reduction of embodied water is a key issue within the contract, performance indicators need to be developed to ensure delivery. These may include the provision of evidence of the origin of materials or independent verification of process methods. 
The benefits of the contractual requirement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rebate would enable recompense for non-performance where termination of the contract would not be an option. 
</t>
  </si>
  <si>
    <r>
      <t>Specific requirements may include:</t>
    </r>
    <r>
      <rPr>
        <b/>
        <i/>
        <sz val="11"/>
        <color theme="1"/>
        <rFont val="Calibri"/>
        <scheme val="minor"/>
      </rPr>
      <t xml:space="preserve">
'Provide evidence of measures undertaken in the delivery of the service/supply of product at the end of each 12 month period from commencement of the contract, showing changes undertaken and planned to reduce embodied water, where practical.'</t>
    </r>
  </si>
  <si>
    <t>[2] National Geographic Embedded Water: http://environment.nationalgeographic.com/environment/freshwater/embedded-water/</t>
  </si>
  <si>
    <t>[3] Zero Waste Scotland Water Footprint for Food Waste: http://www.zerowastescotland.org.uk/content/new-report-highlights-water-and-carbon-impact-scotland%E2%80%99s-wasted-food#sthash.4OiGBtD7.dpuf</t>
  </si>
  <si>
    <t>Employment - Skills and training</t>
  </si>
  <si>
    <t>Are there oportunities to - generate employment and training opportunities - develop trade skills in potential suppliers' existing workforce ?</t>
  </si>
  <si>
    <t>For example, targeted recruitment and training opportunities in service delivery, apprenticeships, employment of NEETS or others who are long term unemployed.</t>
  </si>
  <si>
    <t xml:space="preserve">We realise our full economic potential with more and better employment opportunities for our people.
We are better educated, more skilled and more successful, renowned for our research and innovation. 
Our young people are successful learners, confident individuals, effective contributors and responsible citizens.
We have tackled the significant inequalities in Scottish society.
</t>
  </si>
  <si>
    <t>Improve levels of educational attainment
Increase the proportion of young people in learning, training or work
Increase the proportion of graduates in positive destinations
Improve the skill profile of the population</t>
  </si>
  <si>
    <t xml:space="preserve">As well as relevant National Outcomes and Indicators within the National Performance Framework (1) as shown above a focus on Employment -Skills &amp; Training will form part of a public sector organisation’s Community Benefits Policy and procurement strategy.  
Procurers should refer to the Statutory Guidance on Community Benefits. This Guidance includes extracts and a summary of relevant issues but focuses on procurement requirements on the assumption that Skills and Training has been identified as a relevant requirement within a contract.
Revisions of the Public Procurement Directives have focused on: 
• increasing the efficiency of public spending;
• facilitating the participation of small and medium-sized enterprises (SMEs); and,
• to enable procurers to make better use of public procurement in support of common societal goals of:
1. Smart growth – developing an economy based on knowledge and innovation.
2. Sustainable growth – promoting a more resource efficient, greener and more competitive economy.
3. Inclusive growth – fostering a high-employment economy delivering economic, social and territorial cohesion.
</t>
  </si>
  <si>
    <t xml:space="preserve">Community benefits in procurement policy is outlined below:
1. There is a presumption that where there is an opportunity to deliver community benefits,  appropriate clauses will be included in public contracts;
2. Contract suitability and capacity needs to be addressed on a case-by-case basis;
3. Clauses should be robust, relevant and proportionate so that they can be judged on objective and measurable outcomes;
4. Discrimination should be avoided in the wording of clauses;
5. Monitoring of contract deliverables and outcomes is essential to ensure contract compliance
This policy is now enshrined in the Act.  While, for the purposes of the Act, an initial threshold value for of £4m has been set at or above which the clauses must always be considered, use of clauses does not need to be limited to contracts of this value and the threshold value will be subject to review.
</t>
  </si>
  <si>
    <r>
      <t xml:space="preserve">In relevant contracts, community benefits should be reflected throughout the procurement process in particular in:
1. The subject matter of the procurement; for example a local authority framework for training and employment through minor works - this involved developing a traditional requirement for minor works into a contract that focussed on high levels of recruitment and training, reflecting the customers priorities;
2. The contract notice;
3. In technical specifications, (that can include the method of production or provision of the requested goods, works or services (Article 42)); and, 
4. In award criteria that can include social and environmental characteristics (Article 67);
5. The contract award notice.
Community Benefits in Procurement are defined by the Procurement Reform Act as:
</t>
    </r>
    <r>
      <rPr>
        <i/>
        <sz val="11"/>
        <color theme="1"/>
        <rFont val="Calibri"/>
        <scheme val="minor"/>
      </rPr>
      <t>‘a contractual requirement imposed by a contracting authority
(a) relating to:
(i) training and recruitment, or .
(ii) the availability of sub-contracting opportunities, or,
(b) which is otherwise intended to improve the economic, social or environmental wellbeing of the authority's area in a way additional to the main purpose of the contract in which the requirement is included.’</t>
    </r>
    <r>
      <rPr>
        <sz val="11"/>
        <color theme="1"/>
        <rFont val="Calibri"/>
        <family val="2"/>
        <scheme val="minor"/>
      </rPr>
      <t xml:space="preserve">
</t>
    </r>
  </si>
  <si>
    <t>It is important to note that contract suitability and capacity need to be addressed on a case-by-case basis and that community benefit clauses need to have a direct link to the core purpose of the contract, in order that they can be included in the technical assessment of potential contractors and in award of the contract. To avoid any form of discrimination, including indirect discrimination, the wording of community benefit clauses needs to emphasise 'social inclusion characteristics' and cannot be aimed specifically at employing people from a certain locality, of a certain age or sex, etc. but targeted training is permissible.</t>
  </si>
  <si>
    <t>Care should be taken to ensure the clauses do not place a disproportionate burden on suppliers.  For example, training and employment opportunities require adequate contract length for these activities to be undertaken.  For this reason, while there may be opportunities for activities such as curriculum support on lower value contracts, the majority of community benefits are likely to come from higher value and longer term  contracts.</t>
  </si>
  <si>
    <t xml:space="preserve">This guidance is concerned with the procurement of services where Employment-Skills &amp; Training is considered to be a relevant and proportionate matter. While there may be opportunities arising from the procurement of products these are less likely than for services and there is less experience and evidence of such Community Benefits and procurers should focus on relevant priorities.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</si>
  <si>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 xml:space="preserve">"Social Considerations under Regulation 39 of the Public Contracts (Scotland) Regulations 2013 shall form part of the procurement process with the successful contractor, through its delivery of the contract, supporting delivery by the Contracting Authority of social considerations core to its purposes, policies and activities" </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t>
    </r>
  </si>
  <si>
    <r>
      <t xml:space="preserve">For example:
</t>
    </r>
    <r>
      <rPr>
        <b/>
        <i/>
        <sz val="11"/>
        <color theme="1"/>
        <rFont val="Calibri"/>
        <scheme val="minor"/>
      </rPr>
      <t>‘A minimum of [X] person-weeks of employment to be provided for a new entrant trainee recruited from a source agreed by the Authority, for each £1m in contract value.’
‘Every vacancy on site, including those with sub-contractors, is to be notified to agencies named by the Authority, and candidates identified by these agencies are to have an equal opportunity in the selection process.’
‘In furtherance of this contract the contractor will be required to utilise employment practices that include opportunity for local labour and local trainees.’
‘As part of this contract the contractor will be required to participate actively in the economic and social regeneration of the place of delivery for the contract, Contract performance conditions may therefore relate in particular to social and economic considerations.’</t>
    </r>
    <r>
      <rPr>
        <sz val="11"/>
        <color theme="1"/>
        <rFont val="Calibri"/>
        <family val="2"/>
        <scheme val="minor"/>
      </rPr>
      <t xml:space="preserve">
</t>
    </r>
  </si>
  <si>
    <r>
      <t xml:space="preserve">As well as including equality requirements as contractual conditions they can also be incorporated into the specification and must be relevant to the particular procurement. If appropriate the following could be included:
</t>
    </r>
    <r>
      <rPr>
        <b/>
        <i/>
        <sz val="11"/>
        <color theme="1"/>
        <rFont val="Calibri"/>
        <scheme val="minor"/>
      </rPr>
      <t xml:space="preserve">"Relevant to [CONTRACTING AUTHORITY]'s core purpose of [ CORE PURPOSE ], [CONTRACTING AUTHORITY] is seeking to maximise social considerations that can be delivered through performance of the services. As against this contract for [SERVICES] [Contracting Authority has included the following KPI's / requirements on the [CONTRACTOR] to (note: following as examples):
• [Advertise sub-contract opportunities relevant to this contract];
• [Develop a programme to work closely with community organisations in performance of the services to maximise value to the end-user of the services];
• [Develop a programme to work closely with educational establishments to maximise educational opportunities that arise through performance of the contract]
</t>
    </r>
  </si>
  <si>
    <r>
      <rPr>
        <b/>
        <i/>
        <sz val="11"/>
        <color theme="1"/>
        <rFont val="Calibri"/>
        <scheme val="minor"/>
      </rPr>
      <t>• Deliver [either as stated requirement / target or otherwise]
Work Placement (16-19 years)  [as appropriate]
Work Placement (14-16 years) [as appropriate]
Curriculum support activities [as appropriate]
Graduates [as appropriate]
Apprentice starts [as appropriate]
Existing apprentices [as appropriate]
Apprentice completions [as appropriate]
Jobs advertised through local employment vehicles [as appropriate]
N/SVQ starts for subcontractors [as appropriate]
N/SVQ completions for subcontractors [as appropriate]
Training Plans for subcontractors [as appropriate]
Supervisor training for subcontractors [as appropriate]
Leadership and management training for subcontractors [as appropriate]
Advanced health and safety training for subcontractors [as appropriate]</t>
    </r>
    <r>
      <rPr>
        <sz val="11"/>
        <color theme="1"/>
        <rFont val="Calibri"/>
        <family val="2"/>
        <scheme val="minor"/>
      </rPr>
      <t xml:space="preserve">
</t>
    </r>
  </si>
  <si>
    <t xml:space="preserve">Example of overall approach to scoring of bidder proposals on social considerations set out in contract documents:
</t>
  </si>
  <si>
    <r>
      <rPr>
        <b/>
        <i/>
        <sz val="11"/>
        <color theme="1"/>
        <rFont val="Calibri"/>
        <scheme val="minor"/>
      </rPr>
      <t xml:space="preserve">1. Quantify (hours) the annual commitment of your organisation to developing a programme to work closely with community organisations in performance of the services to maximise value to the end-user of the services development of partnerships.   
2. Describe the deliverables you anticipate realising from your activities under questions above and steps you will take to meet these and to keep [CONTRACTING AUTHORITY] informed?'   </t>
    </r>
    <r>
      <rPr>
        <sz val="11"/>
        <color theme="1"/>
        <rFont val="Calibri"/>
        <family val="2"/>
        <scheme val="minor"/>
      </rPr>
      <t xml:space="preserve">       
</t>
    </r>
    <r>
      <rPr>
        <b/>
        <i/>
        <sz val="11"/>
        <color theme="1"/>
        <rFont val="Calibri"/>
        <scheme val="minor"/>
      </rPr>
      <t>‘What arrangements will you make to provide mentoring and support for trainees and work placements to ensure maximum retention and achievement of industry accreditation?’</t>
    </r>
    <r>
      <rPr>
        <sz val="11"/>
        <color theme="1"/>
        <rFont val="Calibri"/>
        <family val="2"/>
        <scheme val="minor"/>
      </rPr>
      <t xml:space="preserve">
Organisations must set firm and realistic expectations in terms of their requirements. When selecting suppliers it is essential to assess how they will contribute to organisational objectives through the performance of the contract and if relevant you could ask:
</t>
    </r>
    <r>
      <rPr>
        <b/>
        <i/>
        <sz val="11"/>
        <color theme="1"/>
        <rFont val="Calibri"/>
        <scheme val="minor"/>
      </rPr>
      <t xml:space="preserve">‘The Organisation specifically wishes to support the development of skills in the Building and Construction Industries and any associated trades. Please describe how you will contribute to this aim including developing trade skills within your existing workforce.‘ </t>
    </r>
    <r>
      <rPr>
        <sz val="11"/>
        <color theme="1"/>
        <rFont val="Calibri"/>
        <family val="2"/>
        <scheme val="minor"/>
      </rPr>
      <t xml:space="preserve">
</t>
    </r>
  </si>
  <si>
    <t>As community benefits have been in use for a number of years many suppliers will be able to provide evidence of experience in community benefits.  We wish to encourage as many suppliers as possible to use the clauses, so a balance must be struck in establishing relevant experience.  For example, an organisation’s approach to recruitment and training of staff may be adequate evidence that they have the capability to deliver the benefits required.   For large contracts, more detailed evidence may be required.  A general policy on, for example recruitment and training; staff development; supply-chain development is not enough.  For both selection and award stages, (particularly the award stage), evidence that demonstrates the bidder understands how to achieve the required community benefit will be needed.</t>
  </si>
  <si>
    <r>
      <rPr>
        <sz val="11"/>
        <color theme="1"/>
        <rFont val="Calibri (Body)"/>
      </rPr>
      <t>Where the level of staff is both relevant and proportionate the following question may be helpful at the supplier selection stage:</t>
    </r>
    <r>
      <rPr>
        <b/>
        <i/>
        <sz val="11"/>
        <color theme="1"/>
        <rFont val="Calibri (Body)"/>
      </rPr>
      <t xml:space="preserve">
'Please describe your experience of incorporating social benefits into previous contracts, including details of any specific steps taken in the design of services to increase employment and training opportunities. '
</t>
    </r>
    <r>
      <rPr>
        <sz val="11"/>
        <color theme="1"/>
        <rFont val="Calibri (Body)"/>
      </rPr>
      <t xml:space="preserve">In evaluating tenders as well as numbers of employment or training opportunities offered it is most useful to evaluate method statements from the tenderers to assess whether the offer will meet the needs of the organisation. </t>
    </r>
    <r>
      <rPr>
        <b/>
        <i/>
        <sz val="11"/>
        <color theme="1"/>
        <rFont val="Calibri (Body)"/>
      </rPr>
      <t xml:space="preserve">
'</t>
    </r>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</si>
  <si>
    <t>6. Contract Management</t>
  </si>
  <si>
    <r>
      <t xml:space="preserve">Example form of contract requirement.
</t>
    </r>
    <r>
      <rPr>
        <b/>
        <i/>
        <sz val="11"/>
        <color theme="1"/>
        <rFont val="Calibri"/>
        <scheme val="minor"/>
      </rPr>
      <t>'The Contractor shall comply with the Authority's Community Benefits Requirements set out in the Authority's Requirements in accordance with the Contractor's Method Statement set out in [SCHEDULE [X].'</t>
    </r>
    <r>
      <rPr>
        <sz val="11"/>
        <color theme="1"/>
        <rFont val="Calibri"/>
        <family val="2"/>
        <scheme val="minor"/>
      </rPr>
      <t xml:space="preserve">
If the Contractor does not meet the targets it has set out  [options on consequences – high value contracts may include fine mechanism?, monitoring mechanism to pick up on poor delivery leading to obligation to submit proposal to improve delivery, etc, etc] 
[Note: again there are myriad approaches available for incorporating delivery requirements and consequences into contractual documents, amongst which the above is one example]
</t>
    </r>
  </si>
  <si>
    <t>7. Summary</t>
  </si>
  <si>
    <t>Embedding equalities into procurement is easily achieved as long as the requirements of an individual procurement reflect the objectives of the organisation as set out in relevant policies and / or strategies. Supplier engagement is essential to allow the market to understand and prepare for developing requirements and this must be undertaken before the procurement process begins. Many sustainability benefits can be achieved through the effective evaluation and selection of a sustainable supplier and further requirements will be detailed in the specification and evaluated as part of the tender process. It is also essential that a weighted scoring mechanism is designed reflecting the criteria to evaluate the responses against and that this is shared with potential suppliers as part of the tender documentation. It is strongly recommended that where equalities issues raise significant concern and are relevant and proportionate to the contract that they are included as core to the contract and not as a secondary requirement.</t>
  </si>
  <si>
    <t>8. References</t>
  </si>
  <si>
    <t>Employment - SMEs, Social Enterprises, Supported Businesses</t>
  </si>
  <si>
    <t xml:space="preserve">Is there an opportunity for SMEs, Social Enterprises, black and ethnic minority enterprises and women and disabled-owned businesses or Supported Business organisations to be involved in delivery of a related service, where they have appropriate skills? </t>
  </si>
  <si>
    <t xml:space="preserve">For example, ensuring SMEs and Third Sector organisations can compete for opportunities (directly or as a sub-contractor) and, where relevant, reserving contracts for Supported Businesses or enabling them to be involved in a relevant supply chain. </t>
  </si>
  <si>
    <t xml:space="preserve">There is potential for public procurement projects to positively impact on various minority sectors of the business community, either as direct contractors or as sub-contractors. The structure of the tender and the procurement strategy will play a large part in facilitating this. There is a commitment to achieving a range of community benefits through public sector procurement and part of the ambition is to develop an enterprising third sector in Scotland. The Scottish Government aims to:
• Ensure that the third sector (as a representative of service users) is given the opportunity to help plan services.
• Maximise social benefit through including community benefit clauses in contracts where appropriate.
• Ensuring that contracts are advertised in such a way that third sector organisations are aware of the opportunities - this will include using the Public Contracts Scotland portal.
The Scottish Government also wants Scotland to be seen as a good place to do business by making it as easy as possible for micro or Small and Medium-sized Enterprises (SMEs) to compete for public sector contracts. Using the Public Contracts Scotland portal meets this aim by providing suppliers with easy access to view and receive information in relation to contract opportunities from across the Scottish public sector. It important that buyers make use of this portal and also that they make suppliers aware of the facility and also the Supplier Journey which contains support for suppliers.
</t>
  </si>
  <si>
    <t>A third route to community benefits is through supported businesses and the Scottish Government policy includes that every public body should aim to have at least one contract with a supported factory or business. Supported businesses have a valuable role in assisting people with disabilities to integrate into the labour market and in helping to improve their overall independence and wellbeing, which is crucial in building a healthier and fairer Scotland.
The EU Public Procurement Directive, incorporated into Scottish law in 2012 (Public Contracts (Scotland) Regulations 2012), make it possible for public bodies to reserve contracts for supported businesses, a supported employment programme or supported factories. The definition of Supported Businesses has been refined in the new EU Procurement Directives to mean businesses with at least 30% of workforce in 'disadvantaged groups'.</t>
  </si>
  <si>
    <t>Buyers must be careful in attempting to support particular sectors of the market to ensure that the EC Treaty Principles of equal treatment and non-discrimination on the grounds of location are complied with. In particular, care should be taken to ensure that clauses do not cause either direct or indirect discrimination. 
Contracting authorities must have a legal and policy basis for incorporating community benefit requirements in their procurement processes and these should follow through into the particular procurement contract strategy. Buyers should undertake an analysis of the requirements of the contract and through ongoing supplier engagement activity should have sufficient market intelligence to be aware of the particular contracts that may be suitable for an SME, Social Enterprise, black and ethnic minority enterprise, women and disabled-owned businesses or Supported Business.</t>
  </si>
  <si>
    <t xml:space="preserve">This guidance is concerned with the procurement of services where Employment-SMEs, Social Enterprises, Supported Businesses is considered to be a relevant and proportionate matter. While there may be opportunities arising from the procurement of products these are less likely than for services and there is less experience and evidence of such Community Benefits and procurers should focus on relevant priorities.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</si>
  <si>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For example:
</t>
    </r>
    <r>
      <rPr>
        <b/>
        <i/>
        <sz val="11"/>
        <color theme="1"/>
        <rFont val="Calibri"/>
        <scheme val="minor"/>
      </rPr>
      <t xml:space="preserve">‘Every opportunity for work to be sub-contracted is to be notified to [local network or chamber of commerce named by the Authority] and businesses identified by these agencies are to have an equal opportunity in the selection process.’
‘In furtherance of this contract the contractor will be required to utilise business practices that include opportunities for local SMEs wherever a sub-contractor is required.’
‘As part of this contract the contractor will be required to participate actively in the economic and social regeneration of the place of delivery for the contract, contract performance conditions may therefore relate in particular to social and economic considerations.’
</t>
    </r>
    <r>
      <rPr>
        <sz val="11"/>
        <color theme="1"/>
        <rFont val="Calibri"/>
        <family val="2"/>
        <scheme val="minor"/>
      </rPr>
      <t xml:space="preserve">
</t>
    </r>
  </si>
  <si>
    <r>
      <t xml:space="preserve">As well as including equality requirements as contractual conditions they can also be incorporated into the specification and must be relevant to the particular procurement. If appropriate the following could be included:
</t>
    </r>
    <r>
      <rPr>
        <b/>
        <i/>
        <sz val="11"/>
        <color theme="1"/>
        <rFont val="Calibri"/>
        <scheme val="minor"/>
      </rPr>
      <t xml:space="preserve">"Relevant to [CONTRACTING AUTHORITY]'s core purpose of [ CORE PURPOSE ], [CONTRACTING AUTHORITY] is seeking to maximise social considerations that can be delivered through performance of the services. As against this contract for [SERVICES] [Contracting Authority has included the following KPI's / requirements on the [CONTRACTOR] to (note: following as examples):
• [Advertise sub-contract opportunities relevant to this contract];
• [Develop, in partnership, an awareness and capacity building programme capable of delivering more SMEs, community and third sector organisations able to trade with your firm in performance of this contract];
• Creation/delivery of activities aimed at enhancing the ability of SMEs / Third Sector / Sheltered Workshops to form part of supply chains.
</t>
    </r>
    <r>
      <rPr>
        <sz val="11"/>
        <color theme="1"/>
        <rFont val="Calibri"/>
        <family val="2"/>
        <scheme val="minor"/>
      </rPr>
      <t>Relevant scored questions may include:</t>
    </r>
    <r>
      <rPr>
        <b/>
        <i/>
        <sz val="11"/>
        <color theme="1"/>
        <rFont val="Calibri"/>
        <scheme val="minor"/>
      </rPr>
      <t xml:space="preserve">
</t>
    </r>
  </si>
  <si>
    <r>
      <rPr>
        <b/>
        <i/>
        <sz val="11"/>
        <color theme="1"/>
        <rFont val="Calibri"/>
        <scheme val="minor"/>
      </rPr>
      <t xml:space="preserve">1. Describe the activities you will undertake to develop, in partnership, an awareness and capacity building programme capable of delivering more SMEs, community and third sector organisations able to trade with your firm in performance of this contract?  
2. Quantify (hours) the annual commitment of your organisation to developing a programme to work closely with community organisations in performance of the services to maximise value to the end-user of the services development of partnerships. 
3. What steps will you take to ensure sub-contractors make opportunities available to SMEs/SEs?          
4. Describe the deliverables you anticipate realising from your activities under the above questions and steps you will take to meet these and to keep [CONTRACTING AUTHORITY] informed? ' </t>
    </r>
    <r>
      <rPr>
        <sz val="11"/>
        <color theme="1"/>
        <rFont val="Calibri"/>
        <family val="2"/>
        <scheme val="minor"/>
      </rPr>
      <t xml:space="preserve"> 
</t>
    </r>
  </si>
  <si>
    <r>
      <rPr>
        <sz val="11"/>
        <color theme="1"/>
        <rFont val="Calibri"/>
        <family val="2"/>
        <scheme val="minor"/>
      </rPr>
      <t xml:space="preserve">A Scottish collaborative framework agreement for Supported Factories and Businesses has been established to provide products and services to the public sector.  The framework is reserved for Supported Factories and Businesses as defined in regulation 7 of the Public Contracts (Scotland) Regulations 2012 (Article 19 of Directive 2004/18/EC).  A supported factory/business is “an establishment where more than 50 per cent of the workers are disabled persons who by reason of the nature or severity of their disability are unable to take up work in the open labour market”.   
Buyers should consider using this framework where the following categories of products and services are required: 
• Furniture and associated products
• Document management
• Textiles/personal protective </t>
    </r>
    <r>
      <rPr>
        <b/>
        <i/>
        <sz val="11"/>
        <color theme="1"/>
        <rFont val="Calibri"/>
        <scheme val="minor"/>
      </rPr>
      <t xml:space="preserve">
</t>
    </r>
    <r>
      <rPr>
        <sz val="11"/>
        <color theme="1"/>
        <rFont val="Calibri"/>
        <family val="2"/>
        <scheme val="minor"/>
      </rPr>
      <t xml:space="preserve">• Signage
</t>
    </r>
    <r>
      <rPr>
        <sz val="11"/>
        <color theme="1"/>
        <rFont val="Calibri"/>
        <family val="2"/>
        <scheme val="minor"/>
      </rPr>
      <t xml:space="preserve">
Consideration needs to be made as to any potential niche products or services that may be best provided by specialist businesses who may have the particular skills or competencies required, for instance a legal advocacy service or translation services may well be better provided by expert companies that represent the cultures and languages concerned. In which case the following could be asked:
</t>
    </r>
  </si>
  <si>
    <r>
      <rPr>
        <b/>
        <i/>
        <sz val="11"/>
        <color theme="1"/>
        <rFont val="Calibri"/>
        <scheme val="minor"/>
      </rPr>
      <t>‘How will you ensure that the particular cultural and language requirements are provided to a consistent high standard?’</t>
    </r>
    <r>
      <rPr>
        <sz val="11"/>
        <color theme="1"/>
        <rFont val="Calibri"/>
        <family val="2"/>
        <scheme val="minor"/>
      </rPr>
      <t xml:space="preserve">
It could alternatively be more reasonable to divide the specification into ‘lots’, perhaps addressing the various needs of different sectors of the community. 
It is important to establish that the market for a particular service can meet these requirements before incorporating them and this information needs to be secured through ongoing supplier engagement and at the pre-procurement stage at the latest.  
</t>
    </r>
  </si>
  <si>
    <r>
      <rPr>
        <sz val="11"/>
        <color theme="1"/>
        <rFont val="Calibri (Body)"/>
      </rPr>
      <t>Where the level of staff is both relevant and proportionate the following question may be helpful at the supplier selection stage:</t>
    </r>
    <r>
      <rPr>
        <b/>
        <i/>
        <sz val="11"/>
        <color theme="1"/>
        <rFont val="Calibri (Body)"/>
      </rPr>
      <t xml:space="preserve">
'Please describe your experience of incorporating social benefits into previous contracts, including details of any specific steps taken in the design of services to involve SMEs, social enterprises or supported businesses. '
</t>
    </r>
    <r>
      <rPr>
        <sz val="11"/>
        <color theme="1"/>
        <rFont val="Calibri (Body)"/>
      </rPr>
      <t xml:space="preserve">In evaluating tenders as well as numbers of employment or training opportunities offered it is most useful to evaluate method statements from the tenderers to assess whether the offer will meet the needs of the organisation. </t>
    </r>
    <r>
      <rPr>
        <b/>
        <i/>
        <sz val="11"/>
        <color theme="1"/>
        <rFont val="Calibri (Body)"/>
      </rPr>
      <t xml:space="preserve">
'</t>
    </r>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</si>
  <si>
    <t>Health and Wellbeing - Health and Safety</t>
  </si>
  <si>
    <t xml:space="preserve">Is Health and Safety a potential issue within the delivery of a related service or use of supplied products AND/OR is there an opportunity to improve Health and Safety? </t>
  </si>
  <si>
    <t>For example, according to the type of products procured or within service delivery (e.g. ICT equipment, construction services).</t>
  </si>
  <si>
    <t>We live in a Scotland that is the most attractive place for doing business in Europe.
We realise our full economic potential with more and better employment opportunities for our people.
We live longer, healthier lives.</t>
  </si>
  <si>
    <t>Improve self-assessed general health
Improve mental wellbeing</t>
  </si>
  <si>
    <t xml:space="preserve">Both the authority and any contracted suppliers have responsibilities under the Health and Safety at Work etc Act 1974 and all parties need to take the right precautions to reduce the risks of workplace dangers to employees and the public. You will need to satisfy yourself that the contractor you choose can do the job safely and without risks to health. This means making enquiries about the competence of the contractor and ensuring they have the right combination of skills, experience and knowledge. This activity is best undertaken in the supplier selection stage of your procurement.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</si>
  <si>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It is important to note that contract suitability and capacity need to be addressed on a case-by-case basis and that health and safety requirements will be linked to the nature of the contract and need to be included in the technical assessment of potential contractors and in award of the contract. 
The degree of competence required will depend on the work. Similarly, the level of enquiries you make should be determined by the level of risks and the complexity of the job. As well as complying with statutory requirements within the contract there may be opportunities to go further in terms of making improvements to the health and well being of those affected be they contractors staff, authority employees or the public.
</t>
  </si>
  <si>
    <t xml:space="preserve">This guidance is concerned with the procurement of products and services where health and safety is a relevant consideration.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</si>
  <si>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‘The Contracting Authority has included obligations within the specification and contract conditions relating to further requirements to achieve health and safety outcomes which are relevant to the 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‘A safety method statement is required and will need to describe in a logical sequence exactly how the contract will be performed in a safe manner and without risks to health. It must include all the risks identified in the risk assessment and the measures needed to control those risks.’</t>
    </r>
    <r>
      <rPr>
        <sz val="11"/>
        <color theme="1"/>
        <rFont val="Calibri"/>
        <family val="2"/>
        <scheme val="minor"/>
      </rPr>
      <t xml:space="preserve">
</t>
    </r>
    <r>
      <rPr>
        <b/>
        <i/>
        <sz val="11"/>
        <color theme="1"/>
        <rFont val="Calibri"/>
        <scheme val="minor"/>
      </rPr>
      <t>‘Evidence will be provided to demonstrate that any subcontractors used within the contract will be assessed by the contractor with regard to their competence in identifying and mitigating health and safety risks.’
‘In furtherance of this contract the contractor will be required to evidence that all his employees working on the authority’s premises are trained in the safe operation of the relevant equipment.’</t>
    </r>
    <r>
      <rPr>
        <sz val="11"/>
        <color theme="1"/>
        <rFont val="Calibri"/>
        <family val="2"/>
        <scheme val="minor"/>
      </rPr>
      <t xml:space="preserv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</si>
  <si>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r>
  </si>
  <si>
    <r>
      <t xml:space="preserve">As well as including health and safety requirements as contractual conditions they can also be incorporated into the specification and must be relevant to the particular procurement. If appropriate the following could be included:
</t>
    </r>
    <r>
      <rPr>
        <b/>
        <i/>
        <sz val="11"/>
        <color theme="1"/>
        <rFont val="Calibri"/>
        <scheme val="minor"/>
      </rPr>
      <t xml:space="preserve">‘What arrangements will you make to ensure that all risks to health and safety are identified and managed?’
‘What arrangements will you have for managing the work? For example, who will be responsible, how will the work be supervised, what checks do you make on equipment and materials etc?’
How will you improve the health and safety of your employees, the authority’s staff and the public who will reasonably be in the vicinity of the works operation?  </t>
    </r>
    <r>
      <rPr>
        <sz val="11"/>
        <color theme="1"/>
        <rFont val="Calibri"/>
        <family val="2"/>
        <scheme val="minor"/>
      </rPr>
      <t xml:space="preserve">
</t>
    </r>
  </si>
  <si>
    <t xml:space="preserve">It is important to establish that the market for a particular service can meet these requirements before incorporating them and this information needs to be secured through ongoing supplier engagement and at the pre-procurement stage at the latest.  
</t>
  </si>
  <si>
    <t xml:space="preserve">Care must be taken to ensure that requirements placed on tenderers are both relevant and proportionate. Where the service involves a significant levels of risk including heavy machinery or hazardous substances for instance it is likely to be appropriate to ask tenderers to include health and safety risk assessments and training records and significant levels of both public and employers liability insurance. However, if the service will only require small numbers of staff and is low risk it is unlikely to be proportionate or relevant to include this as a requirement.
Where the level of risk is both relevant and proportionate the following question may be helpful at the supplier selection stage:
</t>
  </si>
  <si>
    <t xml:space="preserve">‘Please provide details of your recent health and safety performance over the last 5 years, including numbers of accidents and cases of ill health have you had and any action the HSE has taken against you.’
‘Please provide your health and safety policy and explain what action is taken before the commencement of a contract with regard to health and safety requirements.’ 
‘Please provide existing risk assessments undertaken for similar work.’
‘Please describe what health and safety information and training you provide for your employees.‘
</t>
  </si>
  <si>
    <r>
      <rPr>
        <sz val="11"/>
        <color theme="1"/>
        <rFont val="Calibri"/>
        <family val="2"/>
        <scheme val="minor"/>
      </rPr>
      <t>And/ or you could ask for the following:</t>
    </r>
    <r>
      <rPr>
        <b/>
        <i/>
        <sz val="11"/>
        <color theme="1"/>
        <rFont val="Calibri"/>
        <scheme val="minor"/>
      </rPr>
      <t xml:space="preserve">
‘Bidders are required to provide a risk assessment for the services, including what resources will be allocated to manage the risks identified.’
‘Please identify any health risks, such as high levels of noise or exposure to harmful substances and describe how these will be managed’
‘Please describe what health improvements you intend to make during the performance of this contract through changes to equipment, products or working methods.’
‘Please describe how health and safety risks will be reduced in the handling of the products, including any chemicals or hazardous substances required.’
</t>
    </r>
    <r>
      <rPr>
        <sz val="11"/>
        <color theme="1"/>
        <rFont val="Calibri"/>
        <family val="2"/>
        <scheme val="minor"/>
      </rPr>
      <t>Organisations must set firm and realistic expectations in terms of their requirements. When selecting suppliers it is essential to assess how they will contribute to organisational objectives through the performance of the contract and if relevant you could ask:</t>
    </r>
    <r>
      <rPr>
        <b/>
        <i/>
        <sz val="11"/>
        <color theme="1"/>
        <rFont val="Calibri"/>
        <scheme val="minor"/>
      </rPr>
      <t xml:space="preserve">
‘The Organisation specifically wishes to support the improvement of the health and safety of its employees and contractors, please describe how you will contribute to this aim including reducing the risks within this contract.‘ 
</t>
    </r>
  </si>
  <si>
    <t xml:space="preserve">Where health and safety requirements are significant for a particular contract performance indicators need to be developed to ensure delivery. For example, requiring contractors to complete monthly risk assessment forms or provide evidence of insurance or of training provided. 
Where additional health benefits are a contractual requirement they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</si>
  <si>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t>Health and Wellbeing - User enhancement</t>
  </si>
  <si>
    <t>Will the use of supplied products or delivery of a service procured potentially have a negative impact on health and wellbeing of users/those receiving the service AND/OR are there  opportunities to enhance the health and wellbeing of users of products or those affected by related service delivery?</t>
  </si>
  <si>
    <t>For example, through enhanced physical activity or in the design and use of products or service delivery.</t>
  </si>
  <si>
    <t xml:space="preserve">User health and wellbeing are potentially impacted by a range of products and services procured by the public sector. Most obvious are care services for adults and children but other services and products are also relevant in this consideration, including food and catering services, cleaning, use of technology and transport. The buyer must carefully consider potential positive and negative impacts that may arise as a consequence of procurement decisions and will need to be satisfied that the chosen supplier can perform the contract in a manner that provides the best possible outcomes while providing value for money. Possibly the key action to take, to both mitigate risks and maximise opportunities, is in how the requirement is framed and an assessment of the possible solutions. Decisions at the design stage of the product or service need will significantly influence potential outcomes.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</si>
  <si>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It is important to note that contract suitability and capacity need to be addressed on a case-by-case basis and that health and wellbeing requirements will be linked to the nature of the contract and need to be included in the technical assessment of potential contractors and in award of the contract. 
</t>
  </si>
  <si>
    <t xml:space="preserve">This guidance is concerned with the procurement of products and services where health and wellbeing is a relevant consideration.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</si>
  <si>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‘The Contracting Authority has included obligations within the specification and contract conditions relating to further requirements to achieve health and wellbeing outcomes which are relevant to the 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 xml:space="preserve">‘A method statement is required describing an assessment of potential impacts of the proposed service on the health and wellbeing of the service users. It must include all the risks and opportunities identified in the assessment and the measures needed to minimise risks.’
</t>
    </r>
    <r>
      <rPr>
        <sz val="11"/>
        <color theme="1"/>
        <rFont val="Calibri"/>
        <family val="2"/>
        <scheme val="minor"/>
      </rPr>
      <t xml:space="preserve">
</t>
    </r>
    <r>
      <rPr>
        <b/>
        <i/>
        <sz val="11"/>
        <color theme="1"/>
        <rFont val="Calibri"/>
        <scheme val="minor"/>
      </rPr>
      <t>‘Evidence will be required to demonstrate that any subcontractors used within the contract will be assessed by the contractor with regard to their competence in identifying and mitigating health and wellbeing risks.’</t>
    </r>
    <r>
      <rPr>
        <sz val="11"/>
        <color theme="1"/>
        <rFont val="Calibri"/>
        <family val="2"/>
        <scheme val="minor"/>
      </rPr>
      <t xml:space="preserve">
</t>
    </r>
    <r>
      <rPr>
        <b/>
        <i/>
        <sz val="11"/>
        <color theme="1"/>
        <rFont val="Calibri (Body)"/>
      </rPr>
      <t/>
    </r>
  </si>
  <si>
    <r>
      <t xml:space="preserve">As well as including health and wellbeing requirements as contractual conditions they can also be incorporated into the specification and must be relevant to the particular procurement. If appropriate the following could be included:
</t>
    </r>
    <r>
      <rPr>
        <b/>
        <i/>
        <sz val="11"/>
        <color theme="1"/>
        <rFont val="Calibri"/>
        <scheme val="minor"/>
      </rPr>
      <t xml:space="preserve">‘What arrangements will you make to ensure that all risks to health and wellbeing are identified and managed?’
‘How will you design your offer to improve the health and wellbeing of the users of your product / service?’  </t>
    </r>
    <r>
      <rPr>
        <sz val="11"/>
        <color theme="1"/>
        <rFont val="Calibri"/>
        <family val="2"/>
        <scheme val="minor"/>
      </rPr>
      <t xml:space="preserve">
</t>
    </r>
  </si>
  <si>
    <t xml:space="preserve">Care must be taken to ensure that requirements placed on tenderers are both relevant and proportionate. Where the service involves a significant levels of risk including heavy machinery or hazardous substances for instance it is likely to be appropriate to ask tenderers to include health and safety risk assessments and training records and significant levels of both public and employers liability insurance. However, if the service will only require small numbers of staff and is low risk it is unlikely to be proportionate or relevant to include this as a requirement.
Where the level of risk and/or opportunity is both relevant and proportionate the following question may be helpful at the supplier selection stage:
</t>
  </si>
  <si>
    <t xml:space="preserve">‘Please provide details of your recent performance over the last 5 years in improving health and wellbeing for the users of your services.’
‘Please provide details of previous relevant initiatives where measurable improvements to health and wellbeing have been secured.’
‘Please describe how you involve the users of your service to contribute to its design and delivery to find opportunities to enhance health and wellbeing.’
‘Please describe how you will successfully introduce healthy alternative products in the delivery of this service.’
</t>
  </si>
  <si>
    <r>
      <rPr>
        <sz val="11"/>
        <color theme="1"/>
        <rFont val="Calibri"/>
        <family val="2"/>
        <scheme val="minor"/>
      </rPr>
      <t xml:space="preserve">In evaluating tenders as well as ensuring that tenderers have the competency, policies and experience it is essential for higher risk activities that a method statement for the particular contract is evaluated to assess whether the tenderer has identified all the known risks. 
As an example to incorporate this within your documents you could include:
</t>
    </r>
    <r>
      <rPr>
        <b/>
        <i/>
        <sz val="11"/>
        <color theme="1"/>
        <rFont val="Calibri"/>
        <scheme val="minor"/>
      </rPr>
      <t xml:space="preserve">‘Bidders are required to submit a method statement describing in a logical sequence exactly how the work will be carried out in a people-centric manner and without risks to health and wellbeing, including all the risks identified in the risk assessment and the measures needed to control those risks.’ </t>
    </r>
    <r>
      <rPr>
        <sz val="11"/>
        <color theme="1"/>
        <rFont val="Calibri"/>
        <family val="2"/>
        <scheme val="minor"/>
      </rPr>
      <t xml:space="preserve">
</t>
    </r>
    <r>
      <rPr>
        <sz val="11"/>
        <color theme="1"/>
        <rFont val="Calibri"/>
        <family val="2"/>
        <scheme val="minor"/>
      </rPr>
      <t xml:space="preserve">
</t>
    </r>
    <r>
      <rPr>
        <b/>
        <i/>
        <sz val="11"/>
        <color theme="1"/>
        <rFont val="Calibri"/>
        <scheme val="minor"/>
      </rPr>
      <t xml:space="preserve">
</t>
    </r>
  </si>
  <si>
    <r>
      <t xml:space="preserve">And/ or you could ask for the following:
‘Bidders are required to provide a risk assessment for the services, including what resources will be allocated to manage the risks identified.’
‘Please identify any health risks, such as high levels of noise or exposure to harmful substances and describe how these will be managed’
‘Please describe what health improvements you intend to make during the performance of this contract through changes to equipment, products or working methods.’
</t>
    </r>
    <r>
      <rPr>
        <sz val="11"/>
        <color theme="1"/>
        <rFont val="Calibri"/>
        <family val="2"/>
        <scheme val="minor"/>
      </rPr>
      <t>Organisations must set firm and realistic expectations in terms of their requirements. When selecting suppliers it is essential to assess how they will contribute to organisational objectives through the performance of the contract and if relevant you could ask:</t>
    </r>
    <r>
      <rPr>
        <b/>
        <i/>
        <sz val="11"/>
        <color theme="1"/>
        <rFont val="Calibri"/>
        <scheme val="minor"/>
      </rPr>
      <t xml:space="preserve">
‘The organisation specifically wishes to support the enhancement of the health and wellbeing of its users, please describe how you will contribute to this aim including reducing the risks within this contract.’ 
</t>
    </r>
  </si>
  <si>
    <t xml:space="preserve">Where health and wellbeing requirements are significant for a particular contract performance indicators need to be developed to ensure delivery. For example, requiring contractors to complete monthly risk assessment forms or provide evidence of consultation or involvement.
Where additional health benefits are a contractual requirement they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</si>
  <si>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t xml:space="preserve">Embedding health and wellbeing into procurement is relatively easy as long as the requirements of an individual procurement reflect the objectives of the organisation as set out in relevant policies and / or strategies. Supplier engagement is essential to allow the market to understand and prepare for developing requirements and this must be undertaken before the procurement process begins. Many health and safety requirements can be achieved through the effective evaluation and selection of a competent supplier and further requirements will be detailed in the specification and evaluated as part of the tender process. It is also essential that a weighted scoring mechanism is designed reflecting the criteria to evaluate the responses against and that this is shared with potential suppliers as part of the tender documentation. 
</t>
  </si>
  <si>
    <t>Are there potential negative impacts on communities as a result of the delivery of the service procured that will require community consultation, AND/OR are there potential opportunities to enhance communities through encouragement of community initiatives and regeneration of disadvantaged communities?</t>
  </si>
  <si>
    <t xml:space="preserve">For example, consultation is required regarding the potential impacts on the affected community of the intended procurement, as set out in the Community Empowerment and Renewal Act. </t>
  </si>
  <si>
    <t>We have strong, resilient and supportive communities where people take responsibility for their own actions and how they affect others.
We realise our full economic potential with more and better employment opportunities for our people.
We are better educated, more skilled and more successful, renowned for our research and innovation. 
Our young people are successful learners, confident individuals, effective contributors and responsible citizens.
We have tackled the significant inequalities in Scottish society.</t>
  </si>
  <si>
    <t xml:space="preserve">As well as relevant National Outcomes and Indicators within the National Performance Framework [1] as shown above a focus on Communities will form part of a public sector organisation’s Community Benefits Policy, procurement strategy and Community Planning.  
The public sector rarely designs services that have potentially negative impacts on communities but in times of budget restriction organisations are increasingly having to scale back some of their non-statutory activity. These changes should often be subject to consultation but this is not usually part of a procurement exercise. However there are some services that must be designed by local communities to be effective and to accurately meet needs. These might include provision of local healthcare, local facilities or education. Indeed as organisations are increasingly thinking about sharing services and co-locating there will be ever more changes. Some of these changes may provide an opportunity to enhance disadvantaged communities and engender greater community participation through changes in management, for example community libraries, support to launch meals services for the elderly, or community transport initiatives. The Community Empowerment (Scotland) Act strengthens this focus, with three major elements included and an intention to focus on disadvantage and inequality [2]:
</t>
  </si>
  <si>
    <t xml:space="preserve">• the strengthening of community planning to give communities more of a say in how public services are to be planned and provided - the Act formalises Community Planning Partnerships for all Local Authorities and they deliver local outcomes and engage and involve communities at all stages;
• new rights enabling communities to identify needs and issues and request action to be taken on these, and
• the extension of the community right to buy or otherwise have greater control over assets.
Designated community planning partners must now include the whole range of public services that engage and work with communities. Partners include colleges, Police Scotland, health boards, enterprise agencies such as Scottish Enterprise and Highlands and Islands Enterprise, Historic Environment Scotland, health and social care integration joint boards, national park authorities, regional strategic bodies in further and higher education, Scottish Environment Protection Agency, the Scottish Fire and Rescue Service, Scottish Natural Heritage, Scottish Sports Council, Skills Development Scotland, regional transport partnerships and Visit Scotland. Community planning partnerships will be required to develop, publish and report annually on a Local Outcomes Improvement Plan (LOIP), which replaces the former Single Outcome Agreement [3].
</t>
  </si>
  <si>
    <t xml:space="preserve">Within procurement consideration of Community engagement and planning will influence the procurement strategy adopted and the design and delivery of public services, which may be contracted. The buyer must carefully consider potential positive and negative impacts that may arise as a consequence of procurement decisions and will need to be satisfied that the chosen supplier can perform the contract in a manner that provides the best possible outcomes while providing value for money. Possibly the key action to take, to both mitigate risks and maximise opportunities, is in how the requirement is framed and an assessment of the possible solutions. Consultation at the design stage as required by the Act of the service need will significantly influence potential outcomes.
</t>
  </si>
  <si>
    <t xml:space="preserve">This guidance is concerned with the procurement of services where the impact on Communities and involvement of community bodies is considered to be a relevant and proportionate matter.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</si>
  <si>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 xml:space="preserve">‘The Contracting Authority has included obligations within the specification and contract conditions relating to further requirements to achieve community benefits which are relevant to the services to be delivered.’
</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t>
    </r>
  </si>
  <si>
    <r>
      <t xml:space="preserve">For example:
</t>
    </r>
    <r>
      <rPr>
        <b/>
        <i/>
        <sz val="11"/>
        <color theme="1"/>
        <rFont val="Calibri"/>
        <scheme val="minor"/>
      </rPr>
      <t xml:space="preserve">‘A method statement is required describing an assessment of potential impacts of the proposed service on the local community. It must include all the risks and opportunities identified in the assessment, measures needed to minimise risks and options for improvements.’
‘A requirement of the contract will be that the contractor undertakes with the Authority a series of community engagement events to ensure that progress of the contract is visible to the local community.’
</t>
    </r>
    <r>
      <rPr>
        <sz val="11"/>
        <color theme="1"/>
        <rFont val="Calibri"/>
        <family val="2"/>
        <scheme val="minor"/>
      </rPr>
      <t xml:space="preserve">
</t>
    </r>
  </si>
  <si>
    <r>
      <t xml:space="preserve">As well as including community engagement requirements as contractual conditions they can also be incorporated into the specification and must be relevant to the particular procurement. If appropriate the following could be included:
</t>
    </r>
    <r>
      <rPr>
        <b/>
        <i/>
        <sz val="11"/>
        <color theme="1"/>
        <rFont val="Calibri"/>
        <scheme val="minor"/>
      </rPr>
      <t xml:space="preserve">‘What arrangements will you make to ensure that the local community are engaged with and informed of the service offered?’
‘How will you design your offer to enhance the local community through the provision of this service?’  
</t>
    </r>
    <r>
      <rPr>
        <sz val="11"/>
        <color theme="1"/>
        <rFont val="Calibri"/>
        <family val="2"/>
        <scheme val="minor"/>
      </rPr>
      <t xml:space="preserve">It is important to establish that the market for a particular service can meet your requirements before incorporating them and this information needs to be secured through the gathering of market intelligence with other organisations, ongoing supplier engagement and at the pre-procurement stage at the latest.  </t>
    </r>
    <r>
      <rPr>
        <b/>
        <i/>
        <sz val="11"/>
        <color theme="1"/>
        <rFont val="Calibri"/>
        <scheme val="minor"/>
      </rPr>
      <t xml:space="preserve">
</t>
    </r>
  </si>
  <si>
    <t xml:space="preserve">These are some suggested selection and award criteria that can be used within a Pre-Qualification Questionnaire (PQQ) or specification. As to deciding at which stage they are appropriate this will depend on the exact wording and the particular procurement requirement, some issues may be addressed at either stage (but not at both). It needs to be emphasised that they must be both proportionate and relevant and there must be a clear methodology to evaluate responses. 
Care must be taken to ensure that requirements placed on tenderers are both relevant and proportionate. Where the service involves a significant levels of risk including potential detrimental changes to local service provision for instance it is likely to be appropriate to ask tenderers to include risk assessments and variant bids offering alternative solutions.. 
Where the level of risk and/or opportunity is both relevant and proportionate the following question may be helpful at the supplier selection stage:
</t>
  </si>
  <si>
    <r>
      <t xml:space="preserve">‘Please provide details of your recent performance over the last 5 years in enhancing communities through the design and delivery of services.’
‘Please provide details of previous relevant initiatives where measurable improvements to disadvantaged communities have been secured.’
‘Please describe how you involve the users of your service to contribute to its design and delivery to find opportunities to enhance communities.’
</t>
    </r>
    <r>
      <rPr>
        <sz val="11"/>
        <color theme="1"/>
        <rFont val="Calibri (Body)"/>
      </rPr>
      <t>In evaluating tenders as well as ensuring that tenderers have the competency, policies and experience it is essential for higher risk activities that a method statement for the particular contract is evaluated to assess whether the tenderer has identified all the known risks and can develop an appropriate approach to the issues. 
As an example to incorporate this within your documents you could include:</t>
    </r>
    <r>
      <rPr>
        <b/>
        <i/>
        <sz val="11"/>
        <color theme="1"/>
        <rFont val="Calibri (Body)"/>
      </rPr>
      <t xml:space="preserve">
</t>
    </r>
    <r>
      <rPr>
        <b/>
        <sz val="11"/>
        <color theme="1"/>
        <rFont val="Calibri"/>
        <family val="2"/>
        <scheme val="minor"/>
      </rPr>
      <t xml:space="preserve">
</t>
    </r>
  </si>
  <si>
    <r>
      <t xml:space="preserve"> ‘Bidders are required to submit a method statement describing in a logical sequence exactly how the work will be carried out in a people-centric manner and without risks to the community, including detailing any consultation required.’ 
</t>
    </r>
    <r>
      <rPr>
        <sz val="11"/>
        <color theme="1"/>
        <rFont val="Calibri (Body)"/>
      </rPr>
      <t>And/ or you could ask for the following:</t>
    </r>
    <r>
      <rPr>
        <b/>
        <i/>
        <sz val="11"/>
        <color theme="1"/>
        <rFont val="Calibri (Body)"/>
      </rPr>
      <t xml:space="preserve">
‘Bidders are required to provide a risk assessment for the services, including what resources will be allocated to manage the risks identified.’
‘Please describe what community benefits you intend to provide during the performance of this contract through changes to service delivery, equipment, products or working methods.’
</t>
    </r>
    <r>
      <rPr>
        <sz val="11"/>
        <color theme="1"/>
        <rFont val="Calibri (Body)"/>
      </rPr>
      <t xml:space="preserve">Organisations must set firm and realistic expectations in terms of their requirements. When selecting suppliers it is essential to assess how they will contribute to organisational objectives through the performance of the contract and if relevant you could ask:
</t>
    </r>
    <r>
      <rPr>
        <b/>
        <i/>
        <sz val="11"/>
        <color theme="1"/>
        <rFont val="Calibri (Body)"/>
      </rPr>
      <t xml:space="preserve">
‘The organisation specifically wishes to support the enhancement of local communities, please describe how you will contribute to this aim including reducing the risks within this contract.’ 
</t>
    </r>
  </si>
  <si>
    <t xml:space="preserve">Where community requirements are significant for a particular contract performance indicators need to be developed to ensure delivery. For example, requiring contractors to complete monthly risk assessment forms or provide evidence of consultation or involvement.
Where additional benefits are a contractual requirement they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</si>
  <si>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t xml:space="preserve">Embedding community enhancement into procurement is relatively easy as long as the requirements of an individual procurement reflect the objectives of the organisation as set out in relevant policies and / or strategies. Supplier engagement is essential to allow the market to understand and prepare for developing requirements and this must be undertaken before the procurement process begins. Many community benefits can be achieved through effective consultation and design of services and further requirements will be detailed in the specification and evaluated as part of the tender process. It is also essential that a weighted scoring mechanism is designed reflecting the criteria to evaluate the responses against and that this is shared with potential suppliers as part of the tender documentation. </t>
  </si>
  <si>
    <t>[2] The Community Empowerment (Scotland) Act SCDC Briefing 2/15: http://www.scdc.org.uk/media/resources/policy-and-practice/SCDC%20briefing%202_15_CE_Act.pdf</t>
  </si>
  <si>
    <t>[3] Community Empowerment (Scotland) Act 2015: http://www.legislation.gov.uk/asp/2015/6/contents/enacted</t>
  </si>
  <si>
    <t>Security and Crime - Impacts and Improvement</t>
  </si>
  <si>
    <t xml:space="preserve">Are there potential risks that the market for the products or services procured includes Serious and Organised Crime (SOC) organisations, or there may be negative impacts on security and crime through ineffective design of services procured? </t>
  </si>
  <si>
    <t>For example, within sectors that are more vulnerable to involvement of SOC organisations and in the design of construction services, use of appropriate labour etc.</t>
  </si>
  <si>
    <t>We live our lives safe from crime, disorder and danger.</t>
  </si>
  <si>
    <t>Reduce the number of individuals with problem drug use
Improve people's perceptions about the crime rate in their area
Reduce reconviction rates
Reduce crime victimisation rates</t>
  </si>
  <si>
    <t xml:space="preserve">In order to prevent public money from ending up funding serious organised crime groups, and to allow legitimate businesses to thrive, we need to identify ways to stop public sector money falling into the hands of companies which are involved in serious organised crime. Some of the greatest risks arise in the security industry and a Procurement Policy Note (SPPN 2/2010 ) provides guidance on both contracting and subcontracting these services [2].
Law enforcement intelligence shows that those involved in serious organised crime use semi-legitimate companies to gain contracts available from the public sector.  The profits they gain from these contracts are then used to fund organised crime, including drug dealing, people trafficking and money laundering. The Scottish Crime and Drugs Enforcement Agency (SCDEA) has identified the risk of SOC groups gaining from public sector contracts through their involvement in companies bidding for such contracts. </t>
  </si>
  <si>
    <t xml:space="preserve">SCDEA guidance is that organisations engaged in SOC tend to be chaotic in their nature and will find it difficult to maintain consistent systems and processes to the extent expected from bona fide companies.
In addition, reoffending creates victims, damages communities and wastes potential.  The Scottish Government is committed to having safer and stronger communities and recognises the need to minimise reoffending, supporting people to pay back constructively for their crimes and build better lives for themselves, their families, and their communities. The Scottish Government’s Reducing Reoffending Programme is leading this work with partners across Scotland’s justice system, working with persistent offenders to reduce crime, victimisation, and the negative effects these can have on society and the economy.  
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</si>
  <si>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Much of this work is being undertaken by Public Social Partnerships (PSPs) and the use of third sector organisations in this business model is a key theme to the Developing Markets  programme. PSPs can enable the delivery of public services more efficiently and with more person-centred outcomes for users of services, by putting co-production at the heart of service design. As well as the centrality of co-production, PSPs have the added benefit of giving all partners the opportunity to test out new service designs through piloting. This allows operational issues to be addressed and user feedback to be incorporated into the final design of the service. 
There is potential for public procurement projects to be designed to have a positive impact on communities, removing barriers to work or enhancing education and skills of those most likely to reoffend. With the exception of those employment areas detailed in The Rehabilitation of Offenders Act 1974 (Exclusions and Exceptions) (Scotland) Order 2013  there are many potential opportunities to gain these benefits in the services provided by the public sector.</t>
  </si>
  <si>
    <t xml:space="preserve">There is potential for public procurement projects to impact on organised crime through use of appropriate procedures to verify suppliers and potentially invest in local communities and regeneration. The Public Contracts (Scotland) Regulations 2012  allow that a contracting authority must treat as ineligible and must not select an economic operator if the contracting authority has actual knowledge that the economic operator or its directors or any other person who has powers of representation, decision or control of the economic operator has been convicted of conspiracy, corruption, bribery, incitement to commit a crime, fraud or theft, cheating the Revenue or money laundering. It is clearly good practice to check as far as possible that none of these offences apply, especially when a contract is considered high risk from an organised crime perspective, whilst also taking care to ensure that this activity does not cause either direct or indirect discrimination. 
Checks should be made at either pre-procurement, or at least in the early stages of the process, and if evidence has been required to prove the legitimacy of a business then the ongoing monitoring of that evidence needs to be robust and clearly defined. An appropriate strategy can focus on identifying:
● At risk procurements (At risk markets)
● Limiting access to bona fide tenders (Enhanced PQQ)
● Establishing that candidate companies and bidders have the ability  to consistently deliver the required goods or services over the contract duration (Enhanced Specification and Award Assessment). 
Procurers may also consider opportunities for reducing crime and reoffending, including a focus on community benefits (procurers should also note the revised definition of supported businesses under new EU Procurement Directives to focus on 'disadvantaged groups', which may (subject to clarification) include those most likely to reoffend). 
</t>
  </si>
  <si>
    <t xml:space="preserve">This guidance is concerned with the procurement of products and services where security and crime is a relevant consideration and/or there is an opportunity to reduce drime and reoffending rates.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</si>
  <si>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is an example of wording that can be used for this purpose:
</t>
    </r>
    <r>
      <rPr>
        <b/>
        <i/>
        <sz val="11"/>
        <color theme="1"/>
        <rFont val="Calibri"/>
        <scheme val="minor"/>
      </rPr>
      <t xml:space="preserve">‘Any contractor or sub-contractor performing security industry services under a Scottish Government contract will be required to be registered with the SIA Approved Contractors Scheme for the category of security service being provided/performed under the contract.’ </t>
    </r>
    <r>
      <rPr>
        <sz val="11"/>
        <color theme="1"/>
        <rFont val="Calibri"/>
        <family val="2"/>
        <scheme val="minor"/>
      </rPr>
      <t xml:space="preserve">
</t>
    </r>
    <r>
      <rPr>
        <b/>
        <i/>
        <sz val="11"/>
        <color theme="1"/>
        <rFont val="Calibri"/>
        <scheme val="minor"/>
      </rPr>
      <t xml:space="preserve">
‘The Contracting Authority has included obligations within the specification and contract conditions relating to minimising the risks of organised crime which are relevant to the services to be delivered.’</t>
    </r>
    <r>
      <rPr>
        <sz val="11"/>
        <color theme="1"/>
        <rFont val="Calibri"/>
        <family val="2"/>
        <scheme val="minor"/>
      </rPr>
      <t xml:space="preserve">
It is good practice to notify suppliers early in the process of particular conditions of the contract and as such this should also be included in the Contract Notice rather than just in the specification.  For example:
</t>
    </r>
    <r>
      <rPr>
        <b/>
        <i/>
        <sz val="11"/>
        <color theme="1"/>
        <rFont val="Calibri (Body)"/>
      </rPr>
      <t/>
    </r>
  </si>
  <si>
    <t xml:space="preserve">‘The rights and obligations of the parties under this Contract shall have no force or effect unless the following persons are registered under section 14 of the Private Security Industry Act 2001 as an approved provider of security industry services, with approval in respect of the Services.’
‘The registrations and approvals required in the above clause shall be maintained throughout the period of the contract.’
‘The Purchaser shall be entitled to terminate this Contract where the Contractor is not registered within one month of the contract Start Date or the registrations and approvals have lapsed. 
</t>
  </si>
  <si>
    <r>
      <rPr>
        <sz val="11"/>
        <color theme="1"/>
        <rFont val="Calibri (Body)"/>
      </rPr>
      <t xml:space="preserve">Where there is a focus on reducing crime or reoffending:
</t>
    </r>
    <r>
      <rPr>
        <b/>
        <i/>
        <sz val="11"/>
        <color theme="1"/>
        <rFont val="Calibri (Body)"/>
      </rPr>
      <t>‘The Contracting Authority would like to enhance security and reduce crime through the design of services and has included within the specification a requirement for consideration of opportunities to remove barriers to work or enhance education and skills of those most likely to reoffend.’</t>
    </r>
  </si>
  <si>
    <r>
      <rPr>
        <sz val="11"/>
        <color theme="1"/>
        <rFont val="Calibri (Body)"/>
      </rPr>
      <t>It is good practice to notify suppliers early in the process of particular conditions of the contract and as such this should also be included in the Contract Notice rather than just in the specification.  For example:</t>
    </r>
    <r>
      <rPr>
        <b/>
        <i/>
        <sz val="11"/>
        <color theme="1"/>
        <rFont val="Calibri (Body)"/>
      </rPr>
      <t xml:space="preserve">
‘Every vacancy on site, including those with sub-contractors, is to be notified to agencies named by the Authority, and candidates identified by these agencies are to have an equal opportunity in the selection process.’
‘In furtherance of this contract the contractor will be required to utilise employment practices that include opportunity for ex-offenders, local labour and local trainees.’
</t>
    </r>
  </si>
  <si>
    <r>
      <t xml:space="preserve">As well as including requirements as contractual conditions they can also be incorporated into the specification and must be relevant to the particular procurement. If appropriate the following could be included:
</t>
    </r>
    <r>
      <rPr>
        <b/>
        <i/>
        <sz val="11"/>
        <color theme="1"/>
        <rFont val="Calibri"/>
        <scheme val="minor"/>
      </rPr>
      <t>‘What arrangements will you make to ensure that any sub-contractors used within the delivery of the contract are not linked to organised crime?’ 
‘Please describe how your employee management policies and practices in the delivery of the services have due regard to the need to prevent crime.’</t>
    </r>
    <r>
      <rPr>
        <sz val="11"/>
        <color theme="1"/>
        <rFont val="Calibri"/>
        <family val="2"/>
        <scheme val="minor"/>
      </rPr>
      <t xml:space="preserve">
</t>
    </r>
    <r>
      <rPr>
        <b/>
        <i/>
        <sz val="11"/>
        <color theme="1"/>
        <rFont val="Calibri"/>
        <scheme val="minor"/>
      </rPr>
      <t xml:space="preserve"> </t>
    </r>
    <r>
      <rPr>
        <sz val="11"/>
        <color theme="1"/>
        <rFont val="Calibri"/>
        <family val="2"/>
        <scheme val="minor"/>
      </rPr>
      <t xml:space="preserve">
</t>
    </r>
  </si>
  <si>
    <r>
      <t xml:space="preserve">Where there is a focus on reduce crime and reoffending:
</t>
    </r>
    <r>
      <rPr>
        <b/>
        <i/>
        <sz val="11"/>
        <color theme="1"/>
        <rFont val="Calibri"/>
        <scheme val="minor"/>
      </rPr>
      <t>‘Please describe how your employee management policies and practices in the delivery of the services have due regard to the need to rehabilitate ex-offenders.’
‘What arrangements will you make to provide mentoring and support for ex-offenders and provide work placements in the provision of this service?’
‘Please describe how your employment policies and practices in the delivery of the services have due regard to the need to promote equality of treatment and opportunity including reference to ex-offenders.’</t>
    </r>
    <r>
      <rPr>
        <sz val="11"/>
        <color theme="1"/>
        <rFont val="Calibri"/>
        <family val="2"/>
        <scheme val="minor"/>
      </rPr>
      <t xml:space="preserve">
</t>
    </r>
  </si>
  <si>
    <t xml:space="preserve">Care must be taken to ensure that requirements placed on tenderers are both relevant and proportionate. 
Within a PQQ it is normally asked that bidders provide a declaration that they have not bees been convicted of conspiracy, corruption, bribery, incitement to commit a crime, fraud or theft, cheating the Revenue or money laundering. The following may be useful in this instance:
</t>
  </si>
  <si>
    <r>
      <t xml:space="preserve">‘‘Failure to disclose information relevant to this question or serious misrepresentation in relation to the information disclosed will result in your exclusion from this competition or the termination of any subsequent contract that may be awarded to you.’
</t>
    </r>
    <r>
      <rPr>
        <sz val="11"/>
        <color theme="1"/>
        <rFont val="Calibri"/>
        <family val="2"/>
        <scheme val="minor"/>
      </rPr>
      <t>In evaluating tenders it is most useful to evaluate method statements from the tenderers to assess whether the offer will meet the needs of the organisation. As an example to incorporate within your documents for a contract for products that may involve people trafficking in the supply chain you could include:</t>
    </r>
    <r>
      <rPr>
        <b/>
        <i/>
        <sz val="11"/>
        <color theme="1"/>
        <rFont val="Calibri"/>
        <scheme val="minor"/>
      </rPr>
      <t xml:space="preserve">
</t>
    </r>
  </si>
  <si>
    <r>
      <t xml:space="preserve">‘Bidders are required to submit a method statement detailing how they will ensure that any labour used either directly or by suppliers or sub-contractors that are managed by gangmasters comply with the Gangmasters Licensing Authority requirements where appropriate and can demonstrate that they hold the appropriate licences.’ 
</t>
    </r>
    <r>
      <rPr>
        <sz val="11"/>
        <color theme="1"/>
        <rFont val="Calibri"/>
        <family val="2"/>
        <scheme val="minor"/>
      </rPr>
      <t xml:space="preserve">
Organisations must set firm and realistic expectations in terms of their requirements. When selecting suppliers it is essential to assess how they will contribute to organisational objectives through the performance of the contract and if relevant you could ask:
</t>
    </r>
    <r>
      <rPr>
        <b/>
        <i/>
        <sz val="11"/>
        <color theme="1"/>
        <rFont val="Calibri"/>
        <scheme val="minor"/>
      </rPr>
      <t xml:space="preserve">‘The Organisation specifically wishes to combat organised crime, please describe how you will contribute to this aim including selecting and managing sub-contractors.‘ </t>
    </r>
    <r>
      <rPr>
        <sz val="11"/>
        <color theme="1"/>
        <rFont val="Calibri"/>
        <family val="2"/>
        <scheme val="minor"/>
      </rPr>
      <t xml:space="preserve">
</t>
    </r>
    <r>
      <rPr>
        <b/>
        <i/>
        <sz val="11"/>
        <color theme="1"/>
        <rFont val="Calibri"/>
        <scheme val="minor"/>
      </rPr>
      <t xml:space="preserve">
</t>
    </r>
  </si>
  <si>
    <r>
      <rPr>
        <sz val="11"/>
        <color theme="1"/>
        <rFont val="Calibri"/>
        <family val="2"/>
        <scheme val="minor"/>
      </rPr>
      <t xml:space="preserve">Where the organisation sees a clear opportunity to enhance security and reduce crime through the design of services and the scope of requirements is both relevant and proportionate the following question may be helpful at the supplier selection stage:
</t>
    </r>
    <r>
      <rPr>
        <b/>
        <i/>
        <sz val="11"/>
        <color theme="1"/>
        <rFont val="Calibri"/>
        <scheme val="minor"/>
      </rPr>
      <t>‘Please describe your experience of delivering services that also enhance security and reduce crime, including details of any specific steps taken in the design of services to secure these community benefits.’</t>
    </r>
    <r>
      <rPr>
        <sz val="11"/>
        <color theme="1"/>
        <rFont val="Calibri"/>
        <family val="2"/>
        <scheme val="minor"/>
      </rPr>
      <t xml:space="preserve">
It is also important to evaluate method statements from the tenderers to assess whether the offer will meet the needs of the organisation. As an example to incorporate within your documents for a service contract you could include:
</t>
    </r>
    <r>
      <rPr>
        <b/>
        <i/>
        <sz val="11"/>
        <color theme="1"/>
        <rFont val="Calibri"/>
        <scheme val="minor"/>
      </rPr>
      <t xml:space="preserve">‘Please describe your experience of incorporating social benefits into previous contracts, including details of any specific steps taken in the design of services to increase employment and training opportunities for ex-offenders.’ </t>
    </r>
    <r>
      <rPr>
        <sz val="11"/>
        <color theme="1"/>
        <rFont val="Calibri"/>
        <family val="2"/>
        <scheme val="minor"/>
      </rPr>
      <t xml:space="preserve">
</t>
    </r>
  </si>
  <si>
    <t xml:space="preserve">Where evidence or certification is required it is important to verify the renewal of these as necessary throughout the term of the contract. This is best carried out at the time of the annual contract review unless required otherwise. 
Where employment, education and skills development will be built into the contract, performance indicators need to be developed to ensure delivery. For example, requiring contractors to complete monthly monitoring forms or provide evidence of recruitment undertaken or training provided to target groups. 
The benefits of the contractual requirement must be quantifiable and measureable and linked to the risk assessment for the particular contract. The buyer must also consider whether these requirements are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</si>
  <si>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t xml:space="preserve">Embedding crime prevention and security and crime improvement issues into procurement is easily achieved as long as the requirements of an individual procurement reflect the objectives of the organisation as set out in relevant policies and / or strategies. Supplier engagement is essential to allow the market to understand and prepare for developing requirements and this must be undertaken before the procurement process begins. Many sustainability benefits can be achieved through the effective evaluation and selection of a legitimate, sustainable supplier and further requirements will be detailed in the specification and evaluated as part of the tender process. It is also essential that a weighted scoring mechanism is designed reflecting the criteria to evaluate the responses against and that this is shared with potential suppliers as part of the tender documentation. It is strongly recommended that where crime prevention is relevant and proportionate to the contract that they are included as core to the contract and not as a secondary requirement.
</t>
  </si>
  <si>
    <t>[2] SPPN 2/2010 USE OF THE SECURITY INDUSTRY AUTHORITY APPROVED CONTRACTORS SCHEME FOR SECURITY INDUSTRY SERVICES: http://www.gov.scot/Resource/Doc/116601/0095263.pdf</t>
  </si>
  <si>
    <t>Fairly and Ethically Traded - Working conditions</t>
  </si>
  <si>
    <t xml:space="preserve">Are there potential concerns over decent working conditions and labour standards within the supply chain related to the delivery of a related service or products AND/OR are there potential opportunities to improve labour standards by working with the market? </t>
  </si>
  <si>
    <t xml:space="preserve">For example, concerns regarding compliance with ILO Conventions may relate to local, regional or global supply chains and may be more prevalent in lower skill, low pay occupations and where union or other representation is low. </t>
  </si>
  <si>
    <t>We live in a Scotland that is the most attractive place for doing business in Europe.
We take pride in a strong, fair and inclusive national identity.</t>
  </si>
  <si>
    <t>Improve Scotland's       reputation·    
Improve people's       perceptions of the quality      of public services</t>
  </si>
  <si>
    <t xml:space="preserve">As well as relevant National Outcomes and Indicators within the National Performance Framework [1] as shown above a focus on Fairly and Ethically traded - Working conditions may form part of a public sector organisation’s sustainability strategy and procurement/ethical procurement strategy.  
The majority of contracts involving working conditions and labour standards will be concerned with the supply of products that have supply chains reaching into areas that do not have equivalent employment legislation as the UK, or with these products being used in the provision of wider services. However, in some public sector contracts minimum wage issues may still exist.
There are a variety of sources of information including the ILO, Fair Trade Foundation and Ethical Trading Initiative and these, together with the criteria behind some of the ‘Social Labels’, can help buyers embed ethical standards into their procurement. However the use of social labels needs to be approached with care and some guiding principles emerged as a result of the Commission v Netherlands case in 2012. This case makes it clear that labels should not be used without a full description of the standards they require in the relevant specification and further clarified that ‘Fair Trade’ cannot be included in technical specifications but can be in a contract condition. Equal treatment, non-discrimination and transparency are essential and require clarity and precision.
</t>
  </si>
  <si>
    <t>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This includes a requirement to include a statement of the authority’s general policy on '(v) the procurement of fairly and ethically traded goods and services'.</t>
  </si>
  <si>
    <t xml:space="preserve">If you are incorporating ethical policy objectives in procurement ensure these are clearly articulated.  A clear policy objective will help demonstrate relevance of the requirement to the subject matter of the contract. There are various examples of UK public sector organisations which have social and ethical procurement policy objectives. These may include labour standards within supply chains. However, the procuring organisation should determine the nature and scope of its social and ethical policy objectives and how they relate to the subject matter of the contract before commencing procurement.  
Due to the nature of the global economy, supply chains are often complex and far removed from the procurer.  A tier one supplier will often utilise multiple products as part of its supply chain; for example, an average multiple site contract catering company will manage around 10,000 product lines from tea bags to cling film.
There is therefore frequently a perception of lack of ability to apply control or influence to supply chains beyond tier one suppliers.  Mapping supply chains, working with suppliers to improve social and ethical performance and incorporating relevant and proportionate requirements within the procurement process are examples of opportunities to understand and influence a supply chain.  
The approach taken to working with supply chains can make a difference.  For example, upon discovering potential issues with child exploitation, rather than prohibit procurement (and thereby potentially increase poverty), it can be better to work with the supplier to improve conditions and introduce social benefit (such as education and health care) for current employees whilst seeking to eliminate the need for child labour. 
</t>
  </si>
  <si>
    <t xml:space="preserve">This is underpinned by the UK signing up to the International Labour Organisation core conventions, the eight fundamental principles of which are [2]:
1.            Freedom of Association and Protection of the Right to Organise Convention, 1948 (No. 87), 
2.            Right to Organise and Collective Bargaining Convention, 1949 (No. 98), 
3.            Forced Labour Convention, 1930 (No. 29), 
4.            Abolition of Forced Labour Convention, 1957 (No. 105), 
5.            Minimum Age Convention, 1973 (No. 138), 
6.            Worst Forms of Child Labour Convention, 1999 (No. 182), 
7.            Equal Remuneration Convention, 1951 (No. 100), 
8.            Discrimination (Employment and Occupation) Convention, 1958 (No. 111).  
Where risks in supply chains have been identified (for example through the use of the Prioritisation methodology or market engagement) contract requirements must be relevant and proportionate, reflecting the nature and extent of the supply chain, the extent of risks and appropriate monitoring and auditing. </t>
  </si>
  <si>
    <t xml:space="preserve">This guidance is concerned with the procurement of products or services where there may be concerns regarding working conditions. This may include products such as those identified above or others.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</si>
  <si>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contract conditions relating to ethical working conditions and labour standards, which are relevant to the products/services to be delivered.’</t>
    </r>
    <r>
      <rPr>
        <sz val="11"/>
        <color theme="1"/>
        <rFont val="Calibri"/>
        <family val="2"/>
        <scheme val="minor"/>
      </rPr>
      <t xml:space="preserve">
The Government Buying Standard  (GBS) for food and catering services includes a requirement for fairly traded products and the standard for textiles goes further to include demonstration of suppliers addressing ethical and social issues such as living wage provision, avoidance of child labour, application of fair trade principles and adequate working conditions. The ‘mandatory’ level criteria within the GBS can be used as minimum requirements that can then be captured within the contract terms. However, buyers may wish to use the ‘Best Practice’ and ‘Class Leader’ levels to secure preferred levels of performance [3]. 
</t>
    </r>
    <r>
      <rPr>
        <b/>
        <i/>
        <sz val="11"/>
        <color theme="1"/>
        <rFont val="Calibri (Body)"/>
      </rPr>
      <t/>
    </r>
  </si>
  <si>
    <r>
      <t xml:space="preserve">It is good practice to notify suppliers early in the process of particular conditions of the contract and as such this should also be included in the Contract Notice rather than just in the specification.  For example:
</t>
    </r>
    <r>
      <rPr>
        <b/>
        <i/>
        <sz val="11"/>
        <color theme="1"/>
        <rFont val="Calibri"/>
        <scheme val="minor"/>
      </rPr>
      <t>‘Bidders must provide information to illustrate that suppliers and production sites should hold an independently audited and internationally-recognised standard relevant to the product, in order to demonstrate how they are addressing ethical and social issues such as living wage provision, avoidance of child labour, application of fair trade principles and adequate working conditions, in the manufacture of textiles.’</t>
    </r>
  </si>
  <si>
    <r>
      <rPr>
        <b/>
        <i/>
        <sz val="11"/>
        <color theme="1"/>
        <rFont val="Calibri"/>
        <scheme val="minor"/>
      </rPr>
      <t>The Contractor is expected to have appropriate standards for its organisation and its supply chain regarding legal, ethical and social issues.
The Contractor will perform its obligations in accordance with the Authority’s, and Framework Public Bodies ethical sourcing policy, which is to promote appropriate standards regarding legal, ethical and social issues including, for example, health and safety, security of employment rights, equality, corruption and fair trade, in particular in developing or countries with low production costs.
The Contractor must take all reasonable steps to ensure that all Goods supplied under this Framework Agreement are produced in accordance with all International Labour Organisation (ILO) conventions that have been ratified by the country of their origin, in particular, in relation to labour standards, working conditions and the use of child labour.
The Contractor will be expected to have a comprehensive system which demonstrates an on-going and systematic approach to identifying and managing risks relating to labour standards, working conditions and use of child labour in the supply chains relevant to the Framework Agreement. This should include policy, roles and responsibilities, objectives, targets and programmes, training and awareness, communications (including whistle blowing), documentation and procedures, supply chain management, emergency response, monitoring and reporting (including identification of all suppliers, changes made and audits undertaken in accordance with appropriate standards e.g. ETI Base Code, SEDEX, or equivalent), corrective action and review. The Contractor will be required to demonstrate continual improvement in working conditions and labour standards, while enhancing policies and systems and, where relevant, work with the Authority during the term of the Framework Agreement to ensure compliance with new and emerging legislation.'</t>
    </r>
    <r>
      <rPr>
        <sz val="11"/>
        <color theme="1"/>
        <rFont val="Calibri"/>
        <family val="2"/>
        <scheme val="minor"/>
      </rPr>
      <t xml:space="preserve">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</si>
  <si>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</si>
  <si>
    <r>
      <rPr>
        <sz val="11"/>
        <color theme="1"/>
        <rFont val="Calibri"/>
        <family val="2"/>
        <scheme val="minor"/>
      </rPr>
      <t>For example:</t>
    </r>
    <r>
      <rPr>
        <b/>
        <i/>
        <sz val="11"/>
        <color theme="1"/>
        <rFont val="Calibri"/>
        <scheme val="minor"/>
      </rPr>
      <t xml:space="preserve">
'The Contractor should provide detail on the action it takes to ensure that labour standards are being maintained in line with ILO core conventions and local labour laws, throughout its supply chain(s) for Goods relevant to the Framework Agreement.'
Verification: Evidence of a comprehensive system to identify and manage risks relating to working conditions within the supply chain (e.g. as set out above). Relevant protocols and standards include those by the International Labour Organisation, Fair Trade Foundation, Ethical Trading Initiative, SA8000 or ISEAL (as long as the provide evidence that the required criteria are being addressed).’
</t>
    </r>
  </si>
  <si>
    <t xml:space="preserve">Evaluation criteria can reflect fair trade requirements provided they are linked to the subject matter of the contract and observe the principles of equality, non-discrimination and transparency such that well-informed bidders can know their exact scope. In terms of the specification the requirements must relate to the characteristics or performance of the product and so the labour conditions of the workers involved in production cannot be taken into account in the technical specifications as this element does not comply with the Procurement Directives definition. Where relevant they may be included in the contract clauses provided they are linked to the performance of the contract for example the pay and labour conditions for the workforce involved in the performance of the contract. 
The variety of labels that make different social, ethical or environmental claims about products often cause confusion about what exactly ethical trade is, and how it differs from products that are described as 'fairly traded', and/or carry the FAIRTRADE mark.
</t>
  </si>
  <si>
    <t>Ethical trade and Fairtrade have distinct origins, but their approaches are complementary: both focus on helping make international trade work better for poor and otherwise disadvantaged people.
The ethical trade movement originated in the 1990s when campaigns and media exposés brought attention to the harsh conditions of workers producing clothes, shoes, toys, food and other consumables for multinational companies. Ethical trade involves retailers and brands taking a series of recognised steps to improve the conditions of the workers throughout their supply chains, wherever they are in the world. The fairtrade movement originated in the 1980s to protect poor developing country farmers from low international market prices of commodities such as coffee, cocoa and tea. Products that carry the FAIRTRADE Mark help address the injustice of low prices by guaranteeing that producers receive fair terms of trade and fair prices, whatever the conventional market is. Producer organisations also receive a small premium for business or social development projects.</t>
  </si>
  <si>
    <r>
      <t xml:space="preserve">The fairtrade movement originated in the 1980s to protect poor developing country farmers from low international market prices of commodities such as coffee, cocoa and tea. Products that carry the FAIRTRADE Mark help address the injustice of low prices by guaranteeing that producers receive fair terms of trade and fair prices, whatever the conventional market is. Producer organisations also receive a small premium for business or social development projects.
Below are some labels that may be useful:
</t>
    </r>
    <r>
      <rPr>
        <b/>
        <sz val="11"/>
        <color theme="1"/>
        <rFont val="Calibri"/>
        <family val="2"/>
        <scheme val="minor"/>
      </rPr>
      <t>Fairtrade:</t>
    </r>
    <r>
      <rPr>
        <sz val="11"/>
        <color theme="1"/>
        <rFont val="Calibri"/>
        <family val="2"/>
        <scheme val="minor"/>
      </rPr>
      <t xml:space="preserve"> Fairtrade Standards include social, environmental and economic criteria, as well progress requirements and terms of trade.
</t>
    </r>
    <r>
      <rPr>
        <b/>
        <sz val="11"/>
        <color theme="1"/>
        <rFont val="Calibri"/>
        <family val="2"/>
        <scheme val="minor"/>
      </rPr>
      <t>GoodWeave</t>
    </r>
    <r>
      <rPr>
        <sz val="11"/>
        <color theme="1"/>
        <rFont val="Calibri"/>
        <family val="2"/>
        <scheme val="minor"/>
      </rPr>
      <t xml:space="preserve"> (formerly known as Rug Mark): GoodWeave is helping to combat the problem of exploitative child labour and to transform the handmade rug industry by certifying child-labour-free rugs and providing education and opportunities to rescue at-risk children
</t>
    </r>
    <r>
      <rPr>
        <sz val="11"/>
        <color theme="1"/>
        <rFont val="Calibri"/>
        <family val="2"/>
        <scheme val="minor"/>
      </rPr>
      <t xml:space="preserve">
</t>
    </r>
  </si>
  <si>
    <r>
      <rPr>
        <b/>
        <sz val="11"/>
        <color theme="1"/>
        <rFont val="Calibri"/>
        <family val="2"/>
        <scheme val="minor"/>
      </rPr>
      <t xml:space="preserve">Whole Trade: </t>
    </r>
    <r>
      <rPr>
        <sz val="11"/>
        <color theme="1"/>
        <rFont val="Calibri"/>
        <family val="2"/>
        <scheme val="minor"/>
      </rPr>
      <t xml:space="preserve">The products in this Wholefoods Market program must meet specific criteria that demand quality in four areas of responsibility: meets quality standards, provides more money to producers, ensures better wages and working conditions for workers, and cares for the environment.
</t>
    </r>
    <r>
      <rPr>
        <b/>
        <sz val="11"/>
        <color theme="1"/>
        <rFont val="Calibri"/>
        <family val="2"/>
        <scheme val="minor"/>
      </rPr>
      <t>Fair for Life:</t>
    </r>
    <r>
      <rPr>
        <sz val="11"/>
        <color theme="1"/>
        <rFont val="Calibri"/>
        <family val="2"/>
        <scheme val="minor"/>
      </rPr>
      <t xml:space="preserve"> "Fair for life" is a brand neutral third party certification programme for social accountability and fair trade in agricultural, manufacturing and trading operations. The programme complements existing fair trade certification systems.
A Buyer can never require tenderers to be registered under a certain social label scheme, but the criteria behind the labels can be used to help draw up your contract conditions in order to define the conditions in which the products originate and then for checking compliance with these requirements, by accepting the label as a means of proof of compliance with the technical specifications. For more information on the use of social labels see the EU Handbook ‘Buying Social .</t>
    </r>
  </si>
  <si>
    <t xml:space="preserve">General requirements on bidders to demonstrate sustainable purchasing/socially responsible business cannot be used as pre-qualification factors. It is also extremely unlikely that labour and working conditions would be appropriate to use as award criteria. However, organisations could include within the contract conditions that both parties will work together through the period of the contract with the aim of improving labour standards and indeed ongoing market engagement and publicising of the organisational objectives should help to drive improvements.  </t>
  </si>
  <si>
    <t>Where working conditions and labour standards have been built into the contract performance monitoring must be developed to ensure delivery. This may include the provision of supply chain detail and any changes to this, audits undertaken on supplier sites by the main supplier.</t>
  </si>
  <si>
    <t>[2] ILO Conventions: http://www.ilo.org/global/standards/introduction-to-international-labour-standards/conventions-and-recommendations/lang--en/index.htm</t>
  </si>
  <si>
    <t>Fairly and Ethically Traded - Conflict Minerals</t>
  </si>
  <si>
    <t>Are there concerns regarding the use of minerals that are mined in areas of human rights abuses AND/OR are there opportunities to ensure that these are verified as conflict free?</t>
  </si>
  <si>
    <t>For example minerals used in ICT equipment, which can be verified as conflict free by the Conflict Free Smelter Programme.</t>
  </si>
  <si>
    <t>Improve Scotland's      reputation</t>
  </si>
  <si>
    <t>Improve people's       perceptions of the quality      of public services</t>
  </si>
  <si>
    <r>
      <t xml:space="preserve">As well as relevant National Outcomes and Indicators within the National Performance Framework (1) as shown above a focus on Conflict Minerals may form part of a public sector organisation’s sustainability strategy and procurement strategy.  
Conflict minerals are those that are derived from areas where they are obtained under duress and traded to fund armed groups. While this has been heavily associated with the Democratic Republic of Congo (DRC) it potentially affects other neighbouring countries and regions. Mines that are controlled by armed groups may have harsh conditions while the funding of conflict from such minerals has caused considerable death and destruction; despite recent improvements conflict minerals remain.
The US introduced the Dodd-Frank Act in 2010 [2] which set requirements for companies whose products incorporate the '3TGs' (Tantalum, Tungsten, Tin, plus Gold) from DRC and neighbours. This focuses on determining the applicability, conducting country of origin enquiry, a due dilligence process, determining status and filing a report. The OECD published a 'Due Dilligence for Responsible Supply Chains of Minerals from Conflict-Affected and High Risk Areas' framework and this is referenced in the Dodd-Frank Act [3].
Within the EU there is no regulation currently in place but (at October 2015) discussions are taking place to introduce regulations which </t>
    </r>
    <r>
      <rPr>
        <u/>
        <sz val="11"/>
        <color theme="1"/>
        <rFont val="Calibri (Body)"/>
      </rPr>
      <t>may</t>
    </r>
    <r>
      <rPr>
        <sz val="11"/>
        <color theme="1"/>
        <rFont val="Calibri"/>
        <family val="2"/>
        <scheme val="minor"/>
      </rPr>
      <t xml:space="preserve"> make it mandatory for importers to provide information on downstream users of 3TGs to identify risks [4]. In the current absence of regulations in the EU public sector procurers should consider relevant and proportionate methods of determining the presence of conflict minerals and measures suppliers can reasonably take to minimise their use.</t>
    </r>
  </si>
  <si>
    <t xml:space="preserve">Please also note that the Procurement Reform (Scotland) Act 2014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t>
  </si>
  <si>
    <t xml:space="preserve">The Dodd-Frank Act, while US legislation, has driven changes within some major manufacturers - e.g. Dell, Hewlett-Packard, Apple and others. They have tended to focus on establishing organisational policy on conflict minerals, setting goals, surveying suppliers, identifying smelters used, referencing smelters to approved lists, auditing and training. The Conflict Free Smelter Programme [5] uses third-party audits to identify smelters and refiners that have systems in place to provide assurance of conflict-free sourcing.
Procurers should consider the potential risks associated with a procurement which may include conflict minerals, requiring suppliers where relevant to provide evidence of their policy, systems and approach to ensure conflict free status, for example by reference to the OECD framework. Electronics manufacturers may belong to the Electronic Industry Citizenship Coalition (EICC) [6] which runs the Conflict Free Sourcing Initiative - this is a voluntary organisation and as such procurers should be prepared to accept other forms of evidence and should always look behind such standards or schemes to determine suitability of criteria included.
</t>
  </si>
  <si>
    <r>
      <rPr>
        <b/>
        <sz val="11"/>
        <color theme="1"/>
        <rFont val="Calibri"/>
        <family val="2"/>
        <scheme val="minor"/>
      </rPr>
      <t xml:space="preserve">Where may conflict minerals be found?
</t>
    </r>
    <r>
      <rPr>
        <sz val="11"/>
        <color theme="1"/>
        <rFont val="Calibri"/>
        <family val="2"/>
        <scheme val="minor"/>
      </rPr>
      <t>Conflict minerals can include (this is not a comprehensive list):</t>
    </r>
    <r>
      <rPr>
        <b/>
        <sz val="11"/>
        <color theme="1"/>
        <rFont val="Calibri"/>
        <family val="2"/>
        <scheme val="minor"/>
      </rPr>
      <t xml:space="preserve">
Tungsten</t>
    </r>
    <r>
      <rPr>
        <sz val="11"/>
        <color theme="1"/>
        <rFont val="Calibri"/>
        <family val="2"/>
        <scheme val="minor"/>
      </rPr>
      <t xml:space="preserve"> - used in metal wires, electrodes, lighting contacts, electrical and electronic heating as well as in steel alloys. 
</t>
    </r>
    <r>
      <rPr>
        <b/>
        <sz val="11"/>
        <color theme="1"/>
        <rFont val="Calibri"/>
        <family val="2"/>
        <scheme val="minor"/>
      </rPr>
      <t xml:space="preserve">Gold </t>
    </r>
    <r>
      <rPr>
        <sz val="11"/>
        <color theme="1"/>
        <rFont val="Calibri"/>
        <family val="2"/>
        <scheme val="minor"/>
      </rPr>
      <t xml:space="preserve">- In jewellery, watches, semi-conductors, electronics manufacturing (e.g. mobile phones, laptops, desktops, tablets, GPS systems), plating on metal components, aerospace film and lubricant.
</t>
    </r>
    <r>
      <rPr>
        <b/>
        <sz val="11"/>
        <color theme="1"/>
        <rFont val="Calibri"/>
        <family val="2"/>
        <scheme val="minor"/>
      </rPr>
      <t>Tin</t>
    </r>
    <r>
      <rPr>
        <sz val="11"/>
        <color theme="1"/>
        <rFont val="Calibri"/>
        <family val="2"/>
        <scheme val="minor"/>
      </rPr>
      <t xml:space="preserve"> - Alloys, tin plating and solder for circuit boards, engine parts, packaging, chemical compounds (e.g. fire proofing cloth, pesticides, wood preservatives).
</t>
    </r>
    <r>
      <rPr>
        <b/>
        <sz val="11"/>
        <color theme="1"/>
        <rFont val="Calibri"/>
        <family val="2"/>
        <scheme val="minor"/>
      </rPr>
      <t>Tantalum</t>
    </r>
    <r>
      <rPr>
        <sz val="11"/>
        <color theme="1"/>
        <rFont val="Calibri"/>
        <family val="2"/>
        <scheme val="minor"/>
      </rPr>
      <t xml:space="preserve"> - tantalum capacitors for electronics, sutures, cranial and other repair plates, hearing aids, pacemakers, laptops, mobile phones, GPS systems, aircraft and missiles.</t>
    </r>
  </si>
  <si>
    <t xml:space="preserve">This guidance is concerned with the procurement of products or equipment that may contain conflict minerals. This may include products such as those identified above or others.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</si>
  <si>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If suppliers are put on notice in the OJEU  notice they will be alerted to look at the contract performance requirements and take an early view on whether they can satisfy the requirements. Below are two examples of wording that can be used for this purpose:
</t>
    </r>
    <r>
      <rPr>
        <b/>
        <i/>
        <sz val="11"/>
        <color theme="1"/>
        <rFont val="Calibri"/>
        <scheme val="minor"/>
      </rPr>
      <t>‘The Contracting Authority has included obligations within the specification and contract conditions relating to the use of conflict minerals, which are relevant to the products/services to be delivered.’</t>
    </r>
    <r>
      <rPr>
        <sz val="11"/>
        <color theme="1"/>
        <rFont val="Calibri"/>
        <family val="2"/>
        <scheme val="minor"/>
      </rPr>
      <t xml:space="preserve">
</t>
    </r>
    <r>
      <rPr>
        <b/>
        <i/>
        <sz val="11"/>
        <color theme="1"/>
        <rFont val="Calibri"/>
        <scheme val="minor"/>
      </rPr>
      <t>‘It is a requirement of this contract that suppliers provide evidence of policy and systems that aim to prevent the inclusion of conflict minerals in products supplied, and demonstrate continual improvement.’
'Throughout the term of the Contract, the Contractor will be required to demonstrate how they assess the likelihood of conflict minerals within products, and what measures they have undertaken to minimise and eliminate, where practical, such minerals. The Contractor will be required to comply with any new and emerging legislation and/or self- certification system.'</t>
    </r>
    <r>
      <rPr>
        <sz val="11"/>
        <color theme="1"/>
        <rFont val="Calibri"/>
        <family val="2"/>
        <scheme val="minor"/>
      </rPr>
      <t xml:space="preserve">
</t>
    </r>
    <r>
      <rPr>
        <b/>
        <i/>
        <sz val="11"/>
        <color theme="1"/>
        <rFont val="Calibri (Body)"/>
      </rPr>
      <t/>
    </r>
  </si>
  <si>
    <r>
      <rPr>
        <b/>
        <i/>
        <sz val="11"/>
        <color theme="1"/>
        <rFont val="Calibri"/>
        <scheme val="minor"/>
      </rPr>
      <t>The Contract/Framework Agreement supports the Scottish Government's National Performance Framework, and the National Outcomes which articulate the Government's Purpose ‘To focus Government and public services on creating a more successful country, with opportunities for all of Scotland to flourish, through increasing sustainable economic growth’. This Framework supports the following National Outcomes, and Contractors are expected to support the Authority’s aim to achieve these.' [Insert relevant National Outcomes - see above].</t>
    </r>
    <r>
      <rPr>
        <b/>
        <sz val="11"/>
        <color theme="1"/>
        <rFont val="Calibri"/>
        <family val="2"/>
        <scheme val="minor"/>
      </rPr>
      <t xml:space="preserve">
</t>
    </r>
    <r>
      <rPr>
        <sz val="11"/>
        <color theme="1"/>
        <rFont val="Calibri"/>
        <family val="2"/>
        <scheme val="minor"/>
      </rPr>
      <t xml:space="preserve">This condition will alert potential suppliers to the requirements.  </t>
    </r>
  </si>
  <si>
    <t xml:space="preserve">Sustainable requirements need to be incorporated into the specification and must be relevant to the particular procurement. In the case of conflict minerals procurers should consider their relevance for the product in question as well as the relevant market. For example, if ICT equipment is to be procured this may be from a manufacturer or reseller (who may be in partnership with a manufacturer or offering a cataolgue of equipment from various manufacturers). Manufacturers should be able to provide details of what they are doing to minimise the use of conflict minerals, while resellers should be able to obtain detail from the manufacturer(s).  </t>
  </si>
  <si>
    <r>
      <rPr>
        <sz val="11"/>
        <color theme="1"/>
        <rFont val="Calibri"/>
        <family val="2"/>
        <scheme val="minor"/>
      </rPr>
      <t>For example:</t>
    </r>
    <r>
      <rPr>
        <b/>
        <i/>
        <sz val="11"/>
        <color theme="1"/>
        <rFont val="Calibri"/>
        <scheme val="minor"/>
      </rPr>
      <t xml:space="preserve">
‘The supplier shall supply products that minimise and where practical eliminate the use of conflict minerals, and continually improve.' 
</t>
    </r>
  </si>
  <si>
    <t xml:space="preserve">Please provide evidence of your capability to minimise, or eliminate, the use of conflict minerals within products supplied through a a comprehensive policy , systems and processes, which may reflect the 'OECD Due Dilligence for Responsible Supply Chains of Minerals from Conflict-Affected and High Risk Areas' framework or equivalent.’ </t>
  </si>
  <si>
    <t>‘‘Please provide a copy of your Environmental Policy and highlight how it relates to the minimisation and elimination of conflict minerals in products supplied.’</t>
  </si>
  <si>
    <t>Evidence of having a comprehensive system that is aligned with the OECD framework, or equivalent.</t>
  </si>
  <si>
    <t xml:space="preserve">Where the minimisation or avoidance of conflict minerals is a key issue within the contract, performance indicators need to be developed to ensure the desired outcomes are achieved. These may include the provision of ongoing evidence of conflict free status or independent verification of process methods. </t>
  </si>
  <si>
    <r>
      <t>Specific requirements may include:</t>
    </r>
    <r>
      <rPr>
        <b/>
        <i/>
        <sz val="11"/>
        <color theme="1"/>
        <rFont val="Calibri"/>
        <scheme val="minor"/>
      </rPr>
      <t xml:space="preserve">
'The provision of yearly verification that products supplied do not contain conflict minerals.'
</t>
    </r>
  </si>
  <si>
    <t>[2] Dodd-Frank Act: http://www.sec.gov/News/Article/Detail/Article/1365171562058</t>
  </si>
  <si>
    <t>[3] OECD Due Dilligence Framework: http://www.oecd.org/corporate/mne/GuidanceEdition2.pdf</t>
  </si>
  <si>
    <t>[4] EU Conflict Minerals Directive Draft: http://www.europarl.europa.eu/news/en/news-room/content/20150513IPR55318/html/Conflict-minerals-MEPs-ask-for-mandatory-certification-of-EU-importers</t>
  </si>
  <si>
    <t>[5] Conflict Free Smelters: http://www.conflictfreesourcing.org/conflict-free-smelter-program/</t>
  </si>
  <si>
    <t>[6] EICC: http://www.eiccoalition.org</t>
  </si>
  <si>
    <t xml:space="preserve">Is there a risk of unfair employment practices, including pay and conditions AND/OR opportunities to promote a living wage or ensure the workforce is well motivated, well led and has appropriate opportunities for training and skills development?
What procedures / mechanisms are in place to ensure that fair work practices are respected and implemented throughout the supply chain?  </t>
  </si>
  <si>
    <t>Workforce matters are most likely to be relevant in relation to contracts involving services and construction. Procurers may seek suppliers who take a positive approach to rewarding workers at a level that can help tackle poverty (e.g. through a commitment to paying at least the living wage), adopt fair employment practices, provide skills and training which help workers fulfil their potential, do not exploit workers (e.g. in relation to matters such as the inappropriate use of zero hours contracts or “umbrella” companies); and they will demonstrate organisational integrity with regards to the delivery of those policies, including having arrangements in place to ensure effective employee representation.</t>
  </si>
  <si>
    <t>We live in a Scotland that is the most attractive place for doing business in Europe.
We realise our full economic potential with more and better employment opportunities for our people.
We have tackled the significant inequalities in Scottish society.
We take pride in a strong, fair and inclusive national identity.</t>
  </si>
  <si>
    <t>Various, including:</t>
  </si>
  <si>
    <t>Reduce the proportion of individuals living in poverty</t>
  </si>
  <si>
    <t>The Procurement Reform (Scotland) Act 2014 (Section 9) requires the 'consideration of economic, social and environmental well-being, reducing inequality and innovation', for example through the appropriate use of this Tool (and its associated Tool; the Prioritisation Methodology), and the application of relevant and proportionate contract requirements. The Act also requires obligated organisations to develop a Corporate Procurement Strategy and report against its delivery at the end of each year, emphasising the importance of monitoring and reporting delivery of intended sustainable outcomes. Statutory Guidance, supporting the implementation of the Act, related to Fair Work has been issued in October 2015. Procurers are advised to refer to the Statutory Guidance for full details, together with organisational policy on such issues as Living Wage. This guidance provides a summary and includes extracts from the Guidance - in the event of any doubt procurers should refer to the Statutory Guidance  and obtain legal advice if relevant.</t>
  </si>
  <si>
    <r>
      <t xml:space="preserve">As the Statutory Guidance states: </t>
    </r>
    <r>
      <rPr>
        <i/>
        <sz val="11"/>
        <color theme="1"/>
        <rFont val="Calibri"/>
        <scheme val="minor"/>
      </rPr>
      <t>'The Scottish Government believes that employers whose staff are treated fairly, who are well-rewarded, well-motivated, well-led, have access to appropriate opportunities for training and skills development, and who are a diverse workforce are likely to deliver a higher quality of service. Further, we hold that good relationships between employers and their workforce contribute to productivity and ultimately sustainable economic growth.
The Scottish Government considers the payment of the Living Wage to be a significant indicator of an employer’s commitment to fair work practices and that payment of the Living Wage is one of the clearest ways that an employer can demonstrate that it takes a positive approach to its workforce. As a Government we are, and encourage others to be, a Living Wage Accredited Employer.
We expect contractors who deliver public contracts to adopt policies which demonstrate how they comply with relevant employment, equality and health and safety law, human rights standards and adhere to relevant collective agreements. We further expect contractors to have policies which describe how they adopt fair work practices for all workers engaged on delivering the public contract.</t>
    </r>
    <r>
      <rPr>
        <sz val="11"/>
        <color theme="1"/>
        <rFont val="Calibri"/>
        <family val="2"/>
        <scheme val="minor"/>
      </rPr>
      <t xml:space="preserve">'
Workforce issues within the supply chain can include considerations such as compliance with ILO standards ICESCR. For example, just and favourable working conditions; fair wages on an equal basis; safe and healthy working conditions; adequate holidays and welfare benefits. 
</t>
    </r>
  </si>
  <si>
    <t xml:space="preserve">An employer’s fair work practices can have a direct impact on the quality of service it delivers and, sometimes, of the goods it supplies and works performed.
Wherever fair work practices may be relevant to the quality of service or goods or delivery/performance of the contract, it is important that a bidder’s approach to fair work practices is evaluated as part of the procurement exercise, both as it applies to the workforce that will perform the contract and any sub-contracting chain. A contracting authority must consider, before undertaking a procurement exercise, whether it is relevant and proportionate to include a question on fair work practices, which would be evaluated along with other relevant criteria, while ensuring the appropriate balance between quality and cost of the contract (see the Statutory Guidance for factors to consider when determining relevance and proportionality).
While the Statutory Guidance must be reviewed in relation to contracts valued at more than £50,000 (goods) and £2,000,000 (works) contracting authorities should also consider applying this wherever it is appropriate according to the relevance and proportionality of fair work practices.
Fair work practices for those who work on public contracts should therefore be broadly comparable with those adopted by public sector organisations and those working on public contracts should receive fair, equitable and non-discriminatory pay, terms and conditions and reward packages. 
</t>
  </si>
  <si>
    <t>Contracting authorities are unable to make payment of the Living Wage a mandatory requirement as part of a competitive procurement process where the Living Wage is greater than any minimum wage set by or in accordance with law. In the UK, this is the National Minimum Wage.
It is possible, however, where relevant to the delivery of a contract, to take account of a bidder’s approach to fair work practices. Fair work practices can and would normally be expected to include fair and equal pay, including the Living Wage as part of a package of positive fair work practices to be delivered for the duration of the contract. Payment of the Living Wage is not the only indicator however, and it should be emphasised that whilst failure to pay the Living Wage would be a strong negative indicator it does not mean that the employer’s approach automatically fails to meet fair work standards.</t>
  </si>
  <si>
    <t xml:space="preserve">This guidance is concerned with the procurement of products or services where Fair Work is considered to be a relevant and proportionate matter.
Please note that the Flexible Framework (Self assessment tool to enable you to embed sustainable procurement principles and practice, tailored to your organisation) also acts as a signpost to a range of relevant guidance - e.g. SPPNs, category/commodity specific guidance, examples of good practice, case studies etc.
</t>
  </si>
  <si>
    <r>
      <t xml:space="preserve">The following may be appropriate for notifying bidders of forthcoming requirements:
</t>
    </r>
    <r>
      <rPr>
        <b/>
        <i/>
        <sz val="11"/>
        <color theme="1"/>
        <rFont val="Calibri"/>
        <scheme val="minor"/>
      </rPr>
      <t xml:space="preserve">
'The Public Sector in Scotland is committed to the delivery of high quality public services, and recognises that this is critically dependent on a workforce that is well- rewarded, well-motivated, well-led, has access to appropriate opportunities for training and skills development, are diverse and is engaged in decision making. These factors are also important for workforce recruitment and retention, and thus continuity of service. Public Bodies in Scotland are adopting fair work practices, which include:
●  a fair and equal pay policy that includes a commitment to supporting the Living Wage, including, for example being a Living Wage Accredited Employer;
●  clear managerial responsibility to nurture talent and help individuals fulfil their potential, including for example, a strong commitment to Modern Apprenticeships and the development of Scotland’s young workforce; 
●  promoting equality of opportunity and developing a workforce which reflects the population of Scotland in terms of characteristics such as age, gender, religion or belief, race, sexual orientation and disability;
●  support for learning and development;
●  stability of employment and hours of work, and avoiding exploitative employment practices, including for example no inappropriate use of zero- hours contracts;
●  flexible working (including for example practices such as flexi-time and career breaks) and support for family friendly working and wider work life balance; 
●  support progressive workforce engagement, for example Trade Union recognition and representation where possible, otherwise alternative arrangements to give staff an effective voice.
In order to ensure the highest standards of service quality in this contract we expect contractors to take a similarly positive approach to fair work practices as part of a fair and equitable employment and reward package.'</t>
    </r>
  </si>
  <si>
    <r>
      <t xml:space="preserve">Please describe how you will commit to fair work practices for workers (including any agency or sub-contractor workers) engaged in the delivery of this contract.'
</t>
    </r>
    <r>
      <rPr>
        <sz val="11"/>
        <color theme="1"/>
        <rFont val="Calibri"/>
        <family val="2"/>
        <scheme val="minor"/>
      </rPr>
      <t>Good answers will reassure evaluators that the bidder takes a positive approach to rewarding staff at a level that helps tackle inequality (e.g. through a commitment to paying at least the Living Wage); improves the wider diversity of their staff; provide skills and training, and opportunities to use skills which help staff fulfil their potential; avoids exploitative employment practices (e.g. in relation to matters such as the inappropriate use of zero-hours contracts); takes the engagement and empowerment of staff engaged on this contract seriously, including having arrangements in place to ensure trade union representation where possible; otherwise alternative arrangements to give staff an effective voice and that the company will demonstrate organisational integrity with regards to the delivery of those policies.
This reassurance can include a variety of practices which demonstrate your approach to fair work and should be tangible and measurable examples that can be monitored and reported during contract management procedures.</t>
    </r>
  </si>
  <si>
    <t xml:space="preserve">Where Fair Work is deemed a relevant and proportionate consideration it may be necessary to continually monitor the commitments made to Fair Work. The benefits of the contractual requirement must be quantifiable and measureable; otherwise there is a risk that it may be unenforceable. The buyer must also consider whether this requirement is core to the contract or a secondary issue, as any remedy for breach of performance may be difficult to quantify. In this case a pre-agreed service credit or maintenance rebate would enable recompense for non-performance where termination of the contract would not be an option. </t>
  </si>
  <si>
    <t xml:space="preserve">Embedding sustainability into procurement is easily achieved as long as the requirements of an individual procurement reflect the objectives of the organisation as set out in relevant policies and / or strategies. Supplier engagement is essential to allow the market to understand and prepare for developing requirements and this must be undertaken before the procurement process begins. Many sustainability benefits can be achieved through the effective evaluation and selection of a sustainable supplier and further requirements will be detailed in the specification and evaluated as part of the tender process. It is also essential that a weighted scoring mechanism is designed reflecting the criteria to evaluate the responses against and that this is shared with potential suppliers as part of the tender documentation. </t>
  </si>
  <si>
    <t>[2] Statutory Guidance on the Selection of Tenderers and Award of Contracts Addressing Fair Work Practices, including the Living Wage, in Procurement: http://www.gov.scot/Publications/2015/10/2086</t>
  </si>
  <si>
    <t>Will the product or service procured either routinely involve consumption of electricity, gas or other forms of energy (including as that vehicles are routinely used in the supply/delivery) or is its production or manufacture energy intensive?</t>
  </si>
  <si>
    <t>Materials scarcity and security</t>
  </si>
  <si>
    <t xml:space="preserve">Are there potential concerns over decent working conditions and labour standards within the supply chain related to the delivery of a related service or products? Or (in the UK) is there a risk of unfair emplyoment practices, including pay and conditions.
</t>
  </si>
  <si>
    <t>Are there potential opportunities to improve labour standards by working with the market in the supply chain?  In the UK are there opportunities to promote living wage or ensure</t>
  </si>
  <si>
    <t>Fairly and Ethically Traded -Fair Work</t>
  </si>
  <si>
    <t>Climate Change</t>
  </si>
  <si>
    <t>Commodity/ Contract (TITLE AND REF)</t>
  </si>
  <si>
    <t>Spend (Either Total or Annual, but same for all columns)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</si>
</sst>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42" formatCode="_-&quot;£&quot;* #,##0_-;\-&quot;£&quot;* #,##0_-;_-&quot;£&quot;* &quot;-&quot;_-;_-@_-"/>
  </numFmts>
  <fonts count="52">
    <font>
      <sz val="11"/>
      <color theme="1"/>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i/>
      <sz val="10"/>
      <color theme="1" tint="0.34998626667073579"/>
      <name val="Calibri"/>
      <family val="2"/>
      <scheme val="minor"/>
    </font>
    <font>
      <sz val="10"/>
      <name val="Arial"/>
      <family val="2"/>
    </font>
    <font>
      <sz val="11"/>
      <color theme="1"/>
      <name val="Calibri"/>
      <family val="2"/>
      <scheme val="minor"/>
    </font>
    <font>
      <sz val="11"/>
      <name val="Calibri"/>
      <family val="2"/>
      <scheme val="minor"/>
    </font>
    <font>
      <b/>
      <sz val="14"/>
      <color rgb="FF10253F"/>
      <name val="Arial"/>
    </font>
    <font>
      <sz val="14"/>
      <color rgb="FF10253F"/>
      <name val="Arial"/>
    </font>
    <font>
      <b/>
      <sz val="14"/>
      <color theme="1"/>
      <name val="Calibri"/>
      <family val="2"/>
      <scheme val="minor"/>
    </font>
    <font>
      <b/>
      <i/>
      <sz val="14"/>
      <color theme="1" tint="0.34998626667073579"/>
      <name val="Calibri"/>
      <family val="2"/>
      <scheme val="minor"/>
    </font>
    <font>
      <sz val="11"/>
      <color rgb="FFFF0000"/>
      <name val="Calibri"/>
      <family val="2"/>
      <scheme val="minor"/>
    </font>
    <font>
      <b/>
      <i/>
      <sz val="11"/>
      <color theme="1"/>
      <name val="Calibri"/>
      <family val="2"/>
      <scheme val="minor"/>
    </font>
    <font>
      <sz val="14"/>
      <color rgb="FF10253F"/>
      <name val="Arial"/>
      <family val="2"/>
    </font>
    <font>
      <b/>
      <sz val="22"/>
      <color theme="1"/>
      <name val="Calibri"/>
      <scheme val="minor"/>
    </font>
    <font>
      <b/>
      <sz val="12"/>
      <color theme="1"/>
      <name val="Calibri"/>
      <family val="2"/>
      <scheme val="minor"/>
    </font>
    <font>
      <u/>
      <sz val="11"/>
      <color theme="10"/>
      <name val="Calibri"/>
      <family val="2"/>
      <scheme val="minor"/>
    </font>
    <font>
      <sz val="11"/>
      <color theme="10"/>
      <name val="Calibri"/>
      <family val="2"/>
      <scheme val="minor"/>
    </font>
    <font>
      <b/>
      <sz val="14"/>
      <color rgb="FF0070C0"/>
      <name val="Calibri"/>
      <family val="2"/>
      <scheme val="minor"/>
    </font>
    <font>
      <b/>
      <sz val="11"/>
      <color rgb="FF000000"/>
      <name val="Calibri"/>
      <scheme val="minor"/>
    </font>
    <font>
      <i/>
      <sz val="11"/>
      <color theme="1"/>
      <name val="Calibri"/>
      <scheme val="minor"/>
    </font>
    <font>
      <b/>
      <sz val="11"/>
      <color rgb="FFFF0000"/>
      <name val="Calibri"/>
      <scheme val="minor"/>
    </font>
    <font>
      <sz val="12"/>
      <color theme="1"/>
      <name val="Calibri"/>
      <family val="2"/>
      <scheme val="minor"/>
    </font>
    <font>
      <b/>
      <i/>
      <sz val="11"/>
      <color theme="1"/>
      <name val="Calibri"/>
      <scheme val="minor"/>
    </font>
    <font>
      <b/>
      <i/>
      <sz val="11"/>
      <color theme="1"/>
      <name val="Calibri (Body)"/>
    </font>
    <font>
      <sz val="11"/>
      <color rgb="FF231F20"/>
      <name val="Calibri"/>
      <family val="2"/>
      <scheme val="minor"/>
    </font>
    <font>
      <b/>
      <sz val="11"/>
      <color rgb="FF231F20"/>
      <name val="Calibri"/>
      <family val="2"/>
      <scheme val="minor"/>
    </font>
    <font>
      <sz val="9.5"/>
      <color theme="1"/>
      <name val="Arial"/>
    </font>
    <font>
      <b/>
      <i/>
      <sz val="11"/>
      <color theme="1"/>
      <name val="Symbol"/>
      <charset val="2"/>
    </font>
    <font>
      <b/>
      <i/>
      <sz val="11"/>
      <color theme="1"/>
      <name val="Times New Roman"/>
    </font>
    <font>
      <sz val="11"/>
      <color theme="1"/>
      <name val="Wingdings"/>
      <charset val="2"/>
    </font>
    <font>
      <b/>
      <i/>
      <sz val="11"/>
      <color theme="1"/>
      <name val="Times New Roman"/>
      <family val="1"/>
    </font>
    <font>
      <b/>
      <i/>
      <sz val="12"/>
      <color theme="1"/>
      <name val="Calibri"/>
      <scheme val="minor"/>
    </font>
    <font>
      <b/>
      <i/>
      <sz val="11"/>
      <color rgb="FF0F2B5B"/>
      <name val="Calibri"/>
      <scheme val="minor"/>
    </font>
    <font>
      <b/>
      <i/>
      <sz val="11"/>
      <color rgb="FF000000"/>
      <name val="Calibri"/>
    </font>
    <font>
      <sz val="11"/>
      <color theme="1"/>
      <name val="Arial"/>
    </font>
    <font>
      <sz val="12"/>
      <color theme="1"/>
      <name val="Wingdings"/>
      <charset val="2"/>
    </font>
    <font>
      <i/>
      <sz val="11"/>
      <color theme="1"/>
      <name val="Calibri"/>
      <family val="2"/>
      <scheme val="minor"/>
    </font>
    <font>
      <sz val="11"/>
      <color theme="1"/>
      <name val="Symbol"/>
      <charset val="2"/>
    </font>
    <font>
      <sz val="10"/>
      <name val="Calibri"/>
      <family val="2"/>
      <scheme val="minor"/>
    </font>
    <font>
      <i/>
      <sz val="9"/>
      <name val="Calibri"/>
      <family val="2"/>
    </font>
    <font>
      <b/>
      <sz val="10"/>
      <color theme="1"/>
      <name val="Calibri"/>
      <family val="2"/>
      <scheme val="minor"/>
    </font>
    <font>
      <b/>
      <sz val="10"/>
      <color rgb="FF000000"/>
      <name val="Calibri"/>
      <scheme val="minor"/>
    </font>
    <font>
      <sz val="10"/>
      <color theme="1"/>
      <name val="Calibri"/>
      <family val="2"/>
      <scheme val="minor"/>
    </font>
    <font>
      <i/>
      <sz val="10"/>
      <color theme="1"/>
      <name val="Calibri"/>
      <family val="2"/>
      <scheme val="minor"/>
    </font>
    <font>
      <sz val="11"/>
      <color theme="1"/>
      <name val="Calibri (Body)"/>
    </font>
    <font>
      <i/>
      <sz val="10"/>
      <name val="Calibri"/>
      <family val="2"/>
    </font>
    <font>
      <i/>
      <sz val="11"/>
      <name val="Calibri"/>
      <family val="2"/>
    </font>
    <font>
      <u/>
      <sz val="11"/>
      <color theme="1"/>
      <name val="Calibri (Body)"/>
    </font>
    <font>
      <u/>
      <sz val="11"/>
      <color theme="0"/>
      <name val="Calibri"/>
      <family val="2"/>
      <scheme val="minor"/>
    </font>
    <font>
      <u/>
      <sz val="1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rgb="FF00206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43"/>
        <bgColor indexed="64"/>
      </patternFill>
    </fill>
    <fill>
      <patternFill patternType="solid">
        <fgColor rgb="FFC3D69B"/>
        <bgColor indexed="64"/>
      </patternFill>
    </fill>
    <fill>
      <patternFill patternType="solid">
        <fgColor rgb="FFDEE7D1"/>
        <bgColor indexed="64"/>
      </patternFill>
    </fill>
    <fill>
      <patternFill patternType="solid">
        <fgColor rgb="FFEFF3EA"/>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bottom/>
      <diagonal/>
    </border>
    <border>
      <left style="double">
        <color indexed="64"/>
      </left>
      <right style="thin">
        <color indexed="22"/>
      </right>
      <top style="thin">
        <color indexed="64"/>
      </top>
      <bottom style="thin">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right/>
      <top/>
      <bottom style="mediumDashDotDot">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s>
  <cellStyleXfs count="4">
    <xf numFmtId="0" fontId="0" fillId="0" borderId="0"/>
    <xf numFmtId="0" fontId="5" fillId="8" borderId="12">
      <alignment vertical="center"/>
      <protection locked="0"/>
    </xf>
    <xf numFmtId="9" fontId="6" fillId="0" borderId="0" applyFont="0" applyFill="0" applyBorder="0" applyAlignment="0" applyProtection="0"/>
    <xf numFmtId="0" fontId="17" fillId="0" borderId="0" applyNumberFormat="0" applyFill="0" applyBorder="0" applyAlignment="0" applyProtection="0"/>
  </cellStyleXfs>
  <cellXfs count="318">
    <xf numFmtId="0" fontId="0" fillId="0" borderId="0" xfId="0"/>
    <xf numFmtId="0" fontId="0" fillId="2" borderId="0" xfId="0" applyFill="1"/>
    <xf numFmtId="0" fontId="0" fillId="2" borderId="4" xfId="0" applyFill="1" applyBorder="1"/>
    <xf numFmtId="0" fontId="0" fillId="2" borderId="4" xfId="0" applyFill="1" applyBorder="1" applyAlignment="1">
      <alignment horizontal="left" wrapText="1"/>
    </xf>
    <xf numFmtId="0" fontId="0" fillId="0" borderId="4" xfId="0" applyFill="1" applyBorder="1" applyAlignment="1">
      <alignment horizontal="left" wrapText="1"/>
    </xf>
    <xf numFmtId="0" fontId="0" fillId="2" borderId="4" xfId="0" applyFill="1" applyBorder="1" applyAlignment="1">
      <alignment horizontal="left" vertical="center" wrapText="1"/>
    </xf>
    <xf numFmtId="0" fontId="0" fillId="0" borderId="0" xfId="0" applyAlignment="1">
      <alignment horizontal="left" wrapText="1"/>
    </xf>
    <xf numFmtId="0" fontId="0" fillId="2" borderId="6" xfId="0" applyFill="1" applyBorder="1" applyAlignment="1">
      <alignment wrapText="1"/>
    </xf>
    <xf numFmtId="0" fontId="0" fillId="2" borderId="6" xfId="0" applyFill="1" applyBorder="1" applyAlignment="1">
      <alignment vertical="center" wrapText="1"/>
    </xf>
    <xf numFmtId="0" fontId="3" fillId="4" borderId="7" xfId="0" applyFont="1" applyFill="1" applyBorder="1" applyAlignment="1">
      <alignment horizontal="left"/>
    </xf>
    <xf numFmtId="0" fontId="3" fillId="5" borderId="7" xfId="0" applyFont="1" applyFill="1" applyBorder="1" applyAlignment="1">
      <alignment horizontal="left"/>
    </xf>
    <xf numFmtId="0" fontId="4" fillId="6" borderId="9"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4" fillId="6" borderId="10"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2" fillId="0" borderId="0" xfId="0" applyFont="1"/>
    <xf numFmtId="0" fontId="2" fillId="0" borderId="0" xfId="0" applyFont="1" applyFill="1" applyBorder="1"/>
    <xf numFmtId="0" fontId="3" fillId="3" borderId="5" xfId="0" applyFont="1" applyFill="1" applyBorder="1" applyAlignment="1"/>
    <xf numFmtId="0" fontId="2" fillId="0" borderId="0" xfId="0" applyFont="1" applyFill="1" applyBorder="1" applyAlignment="1">
      <alignment horizontal="left" wrapText="1"/>
    </xf>
    <xf numFmtId="0" fontId="7" fillId="0" borderId="0" xfId="0" applyFont="1" applyFill="1" applyBorder="1" applyAlignment="1">
      <alignment horizontal="left" wrapText="1"/>
    </xf>
    <xf numFmtId="0" fontId="7" fillId="0" borderId="0" xfId="0" applyFont="1"/>
    <xf numFmtId="0" fontId="4" fillId="6" borderId="0" xfId="0" applyFont="1" applyFill="1" applyBorder="1" applyAlignment="1">
      <alignment horizontal="left" vertical="center" wrapText="1"/>
    </xf>
    <xf numFmtId="0" fontId="2" fillId="4" borderId="0" xfId="0" applyFont="1" applyFill="1"/>
    <xf numFmtId="0" fontId="8" fillId="9" borderId="13" xfId="0" applyFont="1" applyFill="1" applyBorder="1" applyAlignment="1">
      <alignment horizontal="left" wrapText="1" indent="1" readingOrder="1"/>
    </xf>
    <xf numFmtId="0" fontId="9" fillId="10" borderId="14" xfId="0" applyFont="1" applyFill="1" applyBorder="1" applyAlignment="1">
      <alignment horizontal="left" wrapText="1" indent="1" readingOrder="1"/>
    </xf>
    <xf numFmtId="0" fontId="9" fillId="11" borderId="15" xfId="0" applyFont="1" applyFill="1" applyBorder="1" applyAlignment="1">
      <alignment horizontal="left" wrapText="1" indent="1" readingOrder="1"/>
    </xf>
    <xf numFmtId="0" fontId="9" fillId="10" borderId="15" xfId="0" applyFont="1" applyFill="1" applyBorder="1" applyAlignment="1">
      <alignment horizontal="left" wrapText="1" indent="1" readingOrder="1"/>
    </xf>
    <xf numFmtId="0" fontId="9" fillId="11" borderId="15" xfId="0" applyFont="1" applyFill="1" applyBorder="1" applyAlignment="1">
      <alignment horizontal="left" vertical="center" wrapText="1" indent="1" readingOrder="1"/>
    </xf>
    <xf numFmtId="0" fontId="8" fillId="9" borderId="15" xfId="0" applyFont="1" applyFill="1" applyBorder="1" applyAlignment="1">
      <alignment horizontal="left" wrapText="1" indent="1" readingOrder="1"/>
    </xf>
    <xf numFmtId="0" fontId="4" fillId="6"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0" fillId="2" borderId="0" xfId="0" applyFill="1" applyAlignment="1">
      <alignment horizontal="left" wrapText="1"/>
    </xf>
    <xf numFmtId="0" fontId="0" fillId="2" borderId="0" xfId="0" applyFill="1" applyAlignment="1">
      <alignment horizontal="center" vertical="center"/>
    </xf>
    <xf numFmtId="0" fontId="0" fillId="2" borderId="0" xfId="0" applyFill="1" applyAlignment="1">
      <alignment horizontal="center" vertical="center" wrapText="1"/>
    </xf>
    <xf numFmtId="0" fontId="2" fillId="2" borderId="0" xfId="0" applyFont="1" applyFill="1" applyAlignment="1" applyProtection="1">
      <alignment horizontal="center" vertical="center"/>
    </xf>
    <xf numFmtId="0" fontId="0" fillId="2" borderId="3" xfId="0"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42" fontId="0" fillId="0" borderId="4" xfId="0" applyNumberFormat="1" applyBorder="1" applyAlignment="1">
      <alignment horizontal="center" vertical="center"/>
    </xf>
    <xf numFmtId="42" fontId="0" fillId="2" borderId="0" xfId="0" applyNumberFormat="1" applyFill="1" applyAlignment="1">
      <alignment horizontal="center" vertical="center"/>
    </xf>
    <xf numFmtId="0" fontId="3" fillId="5" borderId="0" xfId="0" applyFont="1" applyFill="1" applyAlignment="1">
      <alignment horizontal="center" vertical="center"/>
    </xf>
    <xf numFmtId="0" fontId="2"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2" fillId="2" borderId="0" xfId="0"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3" fillId="3" borderId="5" xfId="0" applyFont="1" applyFill="1" applyBorder="1" applyAlignment="1" applyProtection="1">
      <alignment horizontal="center" vertical="center" wrapText="1"/>
    </xf>
    <xf numFmtId="0" fontId="2" fillId="0" borderId="0" xfId="0" applyFont="1" applyAlignment="1" applyProtection="1">
      <alignment horizontal="center" vertic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0" fillId="0" borderId="0" xfId="0"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4" fillId="2" borderId="0" xfId="0" applyFont="1" applyFill="1" applyBorder="1" applyAlignment="1">
      <alignment horizontal="left" vertical="center" wrapText="1"/>
    </xf>
    <xf numFmtId="0" fontId="0" fillId="2" borderId="0" xfId="0" applyFill="1" applyBorder="1"/>
    <xf numFmtId="0" fontId="2" fillId="4" borderId="16" xfId="0" applyFont="1" applyFill="1" applyBorder="1"/>
    <xf numFmtId="0" fontId="0" fillId="2" borderId="17" xfId="0" applyFill="1" applyBorder="1"/>
    <xf numFmtId="0" fontId="0" fillId="2" borderId="18" xfId="0" applyFill="1" applyBorder="1" applyAlignment="1">
      <alignment horizontal="center" vertical="center"/>
    </xf>
    <xf numFmtId="0" fontId="2" fillId="4" borderId="19" xfId="0" applyFont="1" applyFill="1" applyBorder="1"/>
    <xf numFmtId="0" fontId="0" fillId="2" borderId="20" xfId="0" applyFill="1" applyBorder="1" applyAlignment="1">
      <alignment horizontal="center" vertical="center"/>
    </xf>
    <xf numFmtId="0" fontId="0" fillId="0" borderId="19" xfId="0" applyBorder="1"/>
    <xf numFmtId="0" fontId="1" fillId="0" borderId="19" xfId="0" applyFont="1" applyBorder="1"/>
    <xf numFmtId="0" fontId="0" fillId="2" borderId="21" xfId="0" applyFill="1" applyBorder="1"/>
    <xf numFmtId="0" fontId="10" fillId="2" borderId="0" xfId="0" applyFont="1" applyFill="1" applyAlignment="1">
      <alignment horizontal="center"/>
    </xf>
    <xf numFmtId="0" fontId="0" fillId="2" borderId="0" xfId="0" applyFill="1" applyBorder="1" applyAlignment="1">
      <alignment horizontal="center" vertical="center"/>
    </xf>
    <xf numFmtId="0" fontId="1" fillId="2" borderId="0" xfId="0" applyFont="1" applyFill="1"/>
    <xf numFmtId="0" fontId="4" fillId="6" borderId="4" xfId="0" applyFont="1" applyFill="1" applyBorder="1" applyAlignment="1">
      <alignment horizontal="left" vertical="center" wrapText="1"/>
    </xf>
    <xf numFmtId="0" fontId="4" fillId="6" borderId="4" xfId="0" applyFont="1" applyFill="1" applyBorder="1" applyAlignment="1">
      <alignment horizontal="left" vertical="top" wrapText="1"/>
    </xf>
    <xf numFmtId="0" fontId="4" fillId="7" borderId="4" xfId="0" applyFont="1" applyFill="1" applyBorder="1" applyAlignment="1">
      <alignment horizontal="left" vertical="top" wrapText="1"/>
    </xf>
    <xf numFmtId="9" fontId="10" fillId="2" borderId="4" xfId="2" applyFont="1" applyFill="1" applyBorder="1" applyAlignment="1">
      <alignment horizontal="center"/>
    </xf>
    <xf numFmtId="42" fontId="10" fillId="2" borderId="4" xfId="0" applyNumberFormat="1" applyFont="1" applyFill="1" applyBorder="1" applyAlignment="1">
      <alignment horizontal="center"/>
    </xf>
    <xf numFmtId="9" fontId="0" fillId="2" borderId="4" xfId="2" applyFont="1" applyFill="1" applyBorder="1" applyAlignment="1">
      <alignment horizontal="center" vertical="center"/>
    </xf>
    <xf numFmtId="42" fontId="0" fillId="2" borderId="4" xfId="0" applyNumberFormat="1" applyFill="1" applyBorder="1" applyAlignment="1">
      <alignment horizontal="center" vertical="center"/>
    </xf>
    <xf numFmtId="0" fontId="0" fillId="0" borderId="0" xfId="0" applyAlignment="1">
      <alignment horizontal="right"/>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10" fillId="2" borderId="0" xfId="0" applyFont="1" applyFill="1"/>
    <xf numFmtId="9" fontId="10" fillId="2" borderId="24" xfId="2" applyFont="1" applyFill="1" applyBorder="1" applyAlignment="1">
      <alignment horizontal="center"/>
    </xf>
    <xf numFmtId="0" fontId="10" fillId="2" borderId="23" xfId="0" applyFont="1" applyFill="1" applyBorder="1" applyAlignment="1">
      <alignment horizontal="center"/>
    </xf>
    <xf numFmtId="0" fontId="2" fillId="2" borderId="0" xfId="0" applyFont="1" applyFill="1"/>
    <xf numFmtId="0" fontId="0" fillId="2" borderId="23" xfId="0" applyFill="1" applyBorder="1" applyAlignment="1">
      <alignment horizontal="center" vertical="center"/>
    </xf>
    <xf numFmtId="9" fontId="0" fillId="2" borderId="24" xfId="2" applyFont="1" applyFill="1" applyBorder="1" applyAlignment="1">
      <alignment horizontal="center" vertical="center"/>
    </xf>
    <xf numFmtId="0" fontId="0" fillId="2" borderId="0" xfId="0" applyFill="1" applyAlignment="1">
      <alignment horizontal="left" vertical="center"/>
    </xf>
    <xf numFmtId="0" fontId="0" fillId="2" borderId="23" xfId="0" applyFill="1" applyBorder="1"/>
    <xf numFmtId="0" fontId="0" fillId="2" borderId="1" xfId="0" applyFill="1" applyBorder="1" applyAlignment="1">
      <alignment horizontal="left" vertical="center"/>
    </xf>
    <xf numFmtId="0" fontId="0" fillId="2" borderId="4" xfId="0" applyFill="1" applyBorder="1" applyAlignment="1">
      <alignment horizontal="center"/>
    </xf>
    <xf numFmtId="0" fontId="0" fillId="2" borderId="0" xfId="0" applyFill="1" applyAlignment="1">
      <alignment horizontal="center"/>
    </xf>
    <xf numFmtId="9" fontId="0" fillId="2" borderId="4" xfId="2" applyFont="1" applyFill="1" applyBorder="1" applyAlignment="1">
      <alignment horizontal="center"/>
    </xf>
    <xf numFmtId="9" fontId="0" fillId="2" borderId="0" xfId="2" applyFont="1" applyFill="1" applyBorder="1" applyAlignment="1">
      <alignment horizontal="center"/>
    </xf>
    <xf numFmtId="0" fontId="4" fillId="6" borderId="4" xfId="0" applyFont="1" applyFill="1" applyBorder="1" applyAlignment="1">
      <alignment horizontal="center" vertical="center" wrapText="1"/>
    </xf>
    <xf numFmtId="0" fontId="10" fillId="2" borderId="0" xfId="0" applyFont="1" applyFill="1" applyBorder="1" applyAlignment="1">
      <alignment horizontal="center"/>
    </xf>
    <xf numFmtId="0" fontId="12" fillId="2" borderId="0" xfId="0" applyFont="1" applyFill="1" applyAlignment="1">
      <alignment wrapText="1"/>
    </xf>
    <xf numFmtId="0" fontId="14" fillId="10" borderId="15" xfId="0" applyFont="1" applyFill="1" applyBorder="1" applyAlignment="1">
      <alignment horizontal="left" wrapText="1" indent="1" readingOrder="1"/>
    </xf>
    <xf numFmtId="0" fontId="10" fillId="2" borderId="30"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1" fillId="0" borderId="34" xfId="0" applyFont="1" applyBorder="1" applyAlignment="1">
      <alignment horizontal="center" vertical="center"/>
    </xf>
    <xf numFmtId="0" fontId="20" fillId="2" borderId="23" xfId="0" applyFont="1" applyFill="1" applyBorder="1" applyAlignment="1">
      <alignment horizontal="center" vertical="center" wrapText="1"/>
    </xf>
    <xf numFmtId="0" fontId="0" fillId="2" borderId="37" xfId="0" applyFont="1" applyFill="1" applyBorder="1" applyAlignment="1">
      <alignment horizontal="left" vertical="top" wrapText="1" indent="1"/>
    </xf>
    <xf numFmtId="0" fontId="0" fillId="2" borderId="33" xfId="0" applyFont="1" applyFill="1" applyBorder="1" applyAlignment="1">
      <alignment horizontal="left" vertical="top" wrapText="1" indent="1"/>
    </xf>
    <xf numFmtId="0" fontId="16" fillId="12" borderId="0" xfId="0" applyFont="1" applyFill="1" applyAlignment="1">
      <alignment vertical="center"/>
    </xf>
    <xf numFmtId="0" fontId="0" fillId="12" borderId="0" xfId="0" applyFill="1"/>
    <xf numFmtId="0" fontId="12" fillId="13" borderId="0" xfId="0" applyFont="1" applyFill="1" applyBorder="1" applyAlignment="1">
      <alignment horizontal="left" vertical="top" wrapText="1"/>
    </xf>
    <xf numFmtId="0" fontId="23" fillId="12" borderId="0" xfId="0" applyFont="1" applyFill="1" applyAlignment="1">
      <alignment horizontal="justify" vertical="center"/>
    </xf>
    <xf numFmtId="0" fontId="0" fillId="2" borderId="4" xfId="0" applyFont="1" applyFill="1" applyBorder="1" applyAlignment="1">
      <alignment vertical="top" wrapText="1"/>
    </xf>
    <xf numFmtId="0" fontId="0" fillId="2" borderId="7" xfId="0" applyFont="1" applyFill="1" applyBorder="1" applyAlignment="1">
      <alignment vertical="top" wrapText="1"/>
    </xf>
    <xf numFmtId="0" fontId="28" fillId="12" borderId="0" xfId="0" applyFont="1" applyFill="1" applyAlignment="1">
      <alignment vertical="center"/>
    </xf>
    <xf numFmtId="0" fontId="23" fillId="12" borderId="0" xfId="0" applyFont="1" applyFill="1" applyAlignment="1">
      <alignment horizontal="left" vertical="center" indent="4"/>
    </xf>
    <xf numFmtId="0" fontId="0" fillId="2" borderId="4" xfId="0" applyFont="1" applyFill="1" applyBorder="1" applyAlignment="1">
      <alignment horizontal="left" vertical="center" wrapText="1"/>
    </xf>
    <xf numFmtId="0" fontId="31" fillId="2" borderId="4" xfId="0" applyFont="1" applyFill="1" applyBorder="1" applyAlignment="1">
      <alignment horizontal="center" vertical="center"/>
    </xf>
    <xf numFmtId="0" fontId="0" fillId="2" borderId="4" xfId="0" applyFont="1" applyFill="1" applyBorder="1" applyAlignment="1">
      <alignment horizontal="justify" vertical="center"/>
    </xf>
    <xf numFmtId="0" fontId="33" fillId="13" borderId="0" xfId="0" applyFont="1" applyFill="1" applyBorder="1" applyAlignment="1">
      <alignment horizontal="left" vertical="top" wrapText="1"/>
    </xf>
    <xf numFmtId="0" fontId="1" fillId="12" borderId="0" xfId="0" applyFont="1" applyFill="1" applyAlignment="1">
      <alignment vertical="center"/>
    </xf>
    <xf numFmtId="0" fontId="0" fillId="12" borderId="0" xfId="0" applyFont="1" applyFill="1"/>
    <xf numFmtId="0" fontId="0" fillId="12" borderId="0" xfId="0" applyFont="1" applyFill="1" applyAlignment="1">
      <alignment horizontal="justify" vertical="center"/>
    </xf>
    <xf numFmtId="0" fontId="0" fillId="14" borderId="7" xfId="0" applyFont="1" applyFill="1" applyBorder="1" applyAlignment="1">
      <alignment horizontal="left" vertical="top" wrapText="1"/>
    </xf>
    <xf numFmtId="0" fontId="0" fillId="14" borderId="25" xfId="0" applyFont="1" applyFill="1" applyBorder="1" applyAlignment="1">
      <alignment horizontal="left" vertical="top" wrapText="1"/>
    </xf>
    <xf numFmtId="0" fontId="0" fillId="14" borderId="26" xfId="0" applyFont="1" applyFill="1" applyBorder="1" applyAlignment="1">
      <alignment horizontal="left" vertical="top" wrapText="1"/>
    </xf>
    <xf numFmtId="0" fontId="36" fillId="12" borderId="0" xfId="0" applyFont="1" applyFill="1" applyAlignment="1">
      <alignment vertical="center"/>
    </xf>
    <xf numFmtId="0" fontId="0" fillId="12" borderId="0" xfId="0" applyFont="1" applyFill="1" applyAlignment="1">
      <alignment horizontal="left" vertical="center" indent="4"/>
    </xf>
    <xf numFmtId="0" fontId="23" fillId="12" borderId="25" xfId="0" applyFont="1" applyFill="1" applyBorder="1" applyAlignment="1">
      <alignment horizontal="justify" vertical="center"/>
    </xf>
    <xf numFmtId="0" fontId="0" fillId="12" borderId="25" xfId="0" applyFill="1" applyBorder="1"/>
    <xf numFmtId="0" fontId="23" fillId="2" borderId="4" xfId="0" applyFont="1" applyFill="1" applyBorder="1" applyAlignment="1">
      <alignment horizontal="left" vertical="center" wrapText="1"/>
    </xf>
    <xf numFmtId="0" fontId="37" fillId="2" borderId="4" xfId="0" applyFont="1" applyFill="1" applyBorder="1" applyAlignment="1">
      <alignment horizontal="center" vertical="center"/>
    </xf>
    <xf numFmtId="0" fontId="23" fillId="2" borderId="4" xfId="0" applyFont="1" applyFill="1" applyBorder="1" applyAlignment="1">
      <alignment horizontal="justify" vertical="center"/>
    </xf>
    <xf numFmtId="0" fontId="39" fillId="2" borderId="37" xfId="0" applyFont="1" applyFill="1" applyBorder="1" applyAlignment="1">
      <alignment horizontal="left" vertical="top" wrapText="1" indent="1"/>
    </xf>
    <xf numFmtId="0" fontId="39" fillId="2" borderId="33" xfId="0" applyFont="1" applyFill="1" applyBorder="1" applyAlignment="1">
      <alignment horizontal="left" vertical="top" wrapText="1" indent="1"/>
    </xf>
    <xf numFmtId="0" fontId="1" fillId="0" borderId="34" xfId="0" applyFont="1" applyBorder="1" applyAlignment="1">
      <alignment horizontal="center" vertical="center" wrapText="1"/>
    </xf>
    <xf numFmtId="0" fontId="0" fillId="2" borderId="35" xfId="0" applyFill="1" applyBorder="1" applyAlignment="1">
      <alignment horizontal="left" vertical="center" wrapText="1"/>
    </xf>
    <xf numFmtId="0" fontId="0" fillId="2" borderId="36" xfId="0" applyFill="1" applyBorder="1" applyAlignment="1">
      <alignment horizontal="left" vertical="center" wrapText="1"/>
    </xf>
    <xf numFmtId="0" fontId="40" fillId="2" borderId="26" xfId="0" applyFont="1" applyFill="1" applyBorder="1" applyAlignment="1">
      <alignment horizontal="left" vertical="center" wrapText="1"/>
    </xf>
    <xf numFmtId="0" fontId="41" fillId="2" borderId="4" xfId="0" applyFont="1" applyFill="1" applyBorder="1" applyAlignment="1">
      <alignment horizontal="left" vertical="center" wrapText="1"/>
    </xf>
    <xf numFmtId="0" fontId="0" fillId="2" borderId="42" xfId="0" applyFont="1" applyFill="1" applyBorder="1" applyAlignment="1">
      <alignment vertical="center" wrapText="1"/>
    </xf>
    <xf numFmtId="0" fontId="42" fillId="0" borderId="34" xfId="0" applyFont="1" applyBorder="1" applyAlignment="1">
      <alignment horizontal="center" vertical="center" wrapText="1"/>
    </xf>
    <xf numFmtId="0" fontId="43" fillId="2" borderId="23" xfId="0" applyFont="1" applyFill="1" applyBorder="1" applyAlignment="1">
      <alignment horizontal="center" vertical="center" wrapText="1"/>
    </xf>
    <xf numFmtId="0" fontId="44" fillId="2" borderId="23" xfId="0" applyFont="1" applyFill="1" applyBorder="1" applyAlignment="1">
      <alignment horizontal="left" vertical="center" wrapText="1"/>
    </xf>
    <xf numFmtId="0" fontId="45" fillId="2" borderId="23" xfId="0" applyFont="1" applyFill="1" applyBorder="1" applyAlignment="1">
      <alignment horizontal="left" vertical="center" wrapText="1"/>
    </xf>
    <xf numFmtId="0" fontId="44" fillId="2" borderId="22" xfId="0" applyFont="1" applyFill="1" applyBorder="1" applyAlignment="1">
      <alignment horizontal="left" vertical="center" wrapText="1"/>
    </xf>
    <xf numFmtId="0" fontId="0" fillId="13" borderId="0" xfId="0" quotePrefix="1" applyFont="1" applyFill="1" applyBorder="1" applyAlignment="1">
      <alignment horizontal="left" vertical="top" wrapText="1"/>
    </xf>
    <xf numFmtId="0" fontId="0" fillId="13" borderId="0" xfId="0" applyFont="1" applyFill="1" applyBorder="1" applyAlignment="1">
      <alignment horizontal="left" vertical="top" wrapText="1"/>
    </xf>
    <xf numFmtId="0" fontId="42" fillId="0" borderId="34" xfId="0" applyFont="1" applyBorder="1" applyAlignment="1">
      <alignment horizontal="center" vertical="center"/>
    </xf>
    <xf numFmtId="0" fontId="47" fillId="2" borderId="4" xfId="0" applyFont="1" applyFill="1" applyBorder="1" applyAlignment="1">
      <alignment vertical="center" wrapText="1"/>
    </xf>
    <xf numFmtId="0" fontId="7" fillId="2" borderId="43" xfId="0" applyFont="1" applyFill="1" applyBorder="1" applyAlignment="1">
      <alignment horizontal="left" vertical="center" wrapText="1"/>
    </xf>
    <xf numFmtId="0" fontId="48" fillId="2" borderId="44" xfId="0" applyFont="1" applyFill="1" applyBorder="1" applyAlignment="1">
      <alignment vertical="center" wrapText="1"/>
    </xf>
    <xf numFmtId="0" fontId="0" fillId="2" borderId="22" xfId="0" applyFont="1" applyFill="1" applyBorder="1" applyAlignment="1">
      <alignment horizontal="left" vertical="center" wrapText="1" indent="1"/>
    </xf>
    <xf numFmtId="0" fontId="48" fillId="2" borderId="45" xfId="0" applyFont="1" applyFill="1" applyBorder="1" applyAlignment="1">
      <alignment vertical="center" wrapText="1"/>
    </xf>
    <xf numFmtId="0" fontId="7" fillId="2" borderId="26" xfId="0" applyFont="1" applyFill="1" applyBorder="1" applyAlignment="1">
      <alignment horizontal="left" vertical="center" wrapText="1"/>
    </xf>
    <xf numFmtId="0" fontId="48" fillId="2" borderId="4" xfId="0" applyFont="1" applyFill="1" applyBorder="1" applyAlignment="1">
      <alignment vertical="center" wrapText="1"/>
    </xf>
    <xf numFmtId="0" fontId="0" fillId="2" borderId="46" xfId="0" applyFont="1" applyFill="1" applyBorder="1" applyAlignment="1">
      <alignment horizontal="left" vertical="center" wrapText="1" indent="1"/>
    </xf>
    <xf numFmtId="0" fontId="0" fillId="12" borderId="0" xfId="0" applyFill="1" applyAlignment="1">
      <alignment wrapText="1"/>
    </xf>
    <xf numFmtId="0" fontId="0" fillId="12" borderId="0" xfId="0" applyFont="1" applyFill="1" applyAlignment="1">
      <alignment wrapText="1"/>
    </xf>
    <xf numFmtId="0" fontId="0" fillId="0" borderId="0" xfId="0" applyAlignment="1">
      <alignment wrapText="1"/>
    </xf>
    <xf numFmtId="0" fontId="0" fillId="2" borderId="37" xfId="0" applyFont="1" applyFill="1" applyBorder="1" applyAlignment="1">
      <alignment horizontal="left" vertical="top" wrapText="1"/>
    </xf>
    <xf numFmtId="0" fontId="0" fillId="2" borderId="33" xfId="0" applyFont="1" applyFill="1" applyBorder="1" applyAlignment="1">
      <alignment horizontal="left" vertical="top" wrapText="1"/>
    </xf>
    <xf numFmtId="0" fontId="31" fillId="2" borderId="4" xfId="0" applyFont="1" applyFill="1" applyBorder="1" applyAlignment="1">
      <alignment horizontal="center" vertical="center" wrapText="1"/>
    </xf>
    <xf numFmtId="0" fontId="0" fillId="2" borderId="4" xfId="0" applyFont="1" applyFill="1" applyBorder="1" applyAlignment="1">
      <alignment horizontal="justify" vertical="center" wrapText="1"/>
    </xf>
    <xf numFmtId="0" fontId="50" fillId="0" borderId="4" xfId="3" applyFont="1" applyBorder="1" applyAlignment="1" applyProtection="1">
      <alignment horizontal="center" vertical="center"/>
    </xf>
    <xf numFmtId="0" fontId="1" fillId="2" borderId="2" xfId="0" applyFont="1" applyFill="1" applyBorder="1" applyAlignment="1">
      <alignment vertical="center"/>
    </xf>
    <xf numFmtId="0" fontId="1" fillId="2" borderId="22" xfId="0" applyFont="1" applyFill="1" applyBorder="1" applyAlignment="1">
      <alignment vertical="center"/>
    </xf>
    <xf numFmtId="0" fontId="50" fillId="0" borderId="0" xfId="3" applyFont="1" applyBorder="1" applyAlignment="1" applyProtection="1">
      <alignment horizontal="center" vertical="center"/>
    </xf>
    <xf numFmtId="0" fontId="13" fillId="2" borderId="1" xfId="0" applyFont="1" applyFill="1" applyBorder="1" applyAlignment="1">
      <alignment vertical="center"/>
    </xf>
    <xf numFmtId="0" fontId="13" fillId="2" borderId="22" xfId="0" applyFont="1" applyFill="1" applyBorder="1" applyAlignment="1">
      <alignment vertical="center"/>
    </xf>
    <xf numFmtId="0" fontId="10" fillId="2" borderId="4" xfId="0" applyFont="1" applyFill="1" applyBorder="1" applyAlignment="1">
      <alignment horizontal="left" vertical="top" wrapText="1"/>
    </xf>
    <xf numFmtId="0" fontId="17" fillId="0" borderId="4" xfId="3" applyFont="1" applyBorder="1" applyAlignment="1">
      <alignment horizontal="left" wrapText="1"/>
    </xf>
    <xf numFmtId="0" fontId="17" fillId="0" borderId="4" xfId="3" applyBorder="1" applyAlignment="1">
      <alignment horizontal="left" wrapText="1"/>
    </xf>
    <xf numFmtId="0" fontId="17" fillId="2" borderId="31" xfId="3" applyFill="1" applyBorder="1" applyAlignment="1">
      <alignment horizontal="center" vertical="center" wrapText="1"/>
    </xf>
    <xf numFmtId="0" fontId="17" fillId="2" borderId="32" xfId="3" applyFill="1" applyBorder="1" applyAlignment="1">
      <alignment horizontal="center" vertical="center" wrapText="1"/>
    </xf>
    <xf numFmtId="0" fontId="17" fillId="2" borderId="33" xfId="3" applyFill="1" applyBorder="1" applyAlignment="1">
      <alignment horizontal="center" vertical="center" wrapText="1"/>
    </xf>
    <xf numFmtId="0" fontId="0" fillId="2" borderId="28"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29" xfId="0" applyFont="1" applyFill="1" applyBorder="1" applyAlignment="1">
      <alignment horizontal="left" vertical="top" wrapText="1"/>
    </xf>
    <xf numFmtId="0" fontId="0" fillId="2" borderId="4"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25" xfId="0" applyFont="1" applyFill="1" applyBorder="1" applyAlignment="1">
      <alignment horizontal="left" vertical="top" wrapText="1"/>
    </xf>
    <xf numFmtId="0" fontId="10" fillId="2" borderId="26"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24" xfId="0" applyFont="1" applyFill="1" applyBorder="1" applyAlignment="1">
      <alignment horizontal="left" vertical="top" wrapText="1"/>
    </xf>
    <xf numFmtId="0" fontId="23" fillId="2" borderId="7" xfId="0" applyFont="1" applyFill="1" applyBorder="1" applyAlignment="1">
      <alignment horizontal="left" vertical="top" wrapText="1"/>
    </xf>
    <xf numFmtId="0" fontId="23" fillId="2" borderId="25" xfId="0" applyFont="1" applyFill="1" applyBorder="1" applyAlignment="1">
      <alignment horizontal="left" vertical="top" wrapText="1"/>
    </xf>
    <xf numFmtId="0" fontId="23" fillId="2" borderId="26" xfId="0" applyFont="1" applyFill="1" applyBorder="1" applyAlignment="1">
      <alignment horizontal="left" vertical="top" wrapText="1"/>
    </xf>
    <xf numFmtId="0" fontId="33" fillId="2" borderId="4" xfId="0" quotePrefix="1" applyFont="1" applyFill="1" applyBorder="1" applyAlignment="1">
      <alignment horizontal="left" vertical="top" wrapText="1"/>
    </xf>
    <xf numFmtId="0" fontId="16" fillId="2" borderId="4" xfId="0" applyFont="1" applyFill="1" applyBorder="1" applyAlignment="1">
      <alignment horizontal="left" vertical="top" wrapText="1"/>
    </xf>
    <xf numFmtId="0" fontId="0" fillId="2" borderId="4" xfId="0" applyFill="1" applyBorder="1" applyAlignment="1">
      <alignment horizontal="left" vertical="top" wrapText="1"/>
    </xf>
    <xf numFmtId="0" fontId="23" fillId="2" borderId="4" xfId="0" applyFont="1" applyFill="1" applyBorder="1" applyAlignment="1">
      <alignment horizontal="left" vertical="top" wrapText="1"/>
    </xf>
    <xf numFmtId="0" fontId="24" fillId="2" borderId="24" xfId="0" applyFont="1" applyFill="1" applyBorder="1" applyAlignment="1">
      <alignment horizontal="left" vertical="top" wrapText="1"/>
    </xf>
    <xf numFmtId="0" fontId="10" fillId="2" borderId="4" xfId="0" applyFont="1" applyFill="1" applyBorder="1" applyAlignment="1">
      <alignment horizontal="left" vertical="top"/>
    </xf>
    <xf numFmtId="0" fontId="0" fillId="2" borderId="38" xfId="0" applyFont="1" applyFill="1" applyBorder="1" applyAlignment="1">
      <alignment horizontal="left" vertical="top" wrapText="1"/>
    </xf>
    <xf numFmtId="0" fontId="0" fillId="2" borderId="39" xfId="0" applyFont="1" applyFill="1" applyBorder="1" applyAlignment="1">
      <alignment horizontal="left" vertical="top" wrapText="1"/>
    </xf>
    <xf numFmtId="0" fontId="0" fillId="2" borderId="40" xfId="0" applyFont="1" applyFill="1" applyBorder="1" applyAlignment="1">
      <alignment horizontal="left" vertical="top"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0" fillId="0" borderId="40" xfId="0" applyBorder="1" applyAlignment="1">
      <alignment horizontal="left" vertical="top" wrapText="1"/>
    </xf>
    <xf numFmtId="0" fontId="25" fillId="2" borderId="24" xfId="0" quotePrefix="1" applyFont="1" applyFill="1" applyBorder="1" applyAlignment="1">
      <alignment horizontal="left" vertical="top" wrapText="1"/>
    </xf>
    <xf numFmtId="0" fontId="0" fillId="2" borderId="24" xfId="0" applyFont="1" applyFill="1" applyBorder="1" applyAlignment="1">
      <alignment horizontal="left" vertical="top"/>
    </xf>
    <xf numFmtId="0" fontId="10" fillId="2" borderId="7" xfId="0" applyFont="1" applyFill="1" applyBorder="1" applyAlignment="1">
      <alignment horizontal="left" vertical="top"/>
    </xf>
    <xf numFmtId="0" fontId="10" fillId="2" borderId="25" xfId="0" applyFont="1" applyFill="1" applyBorder="1" applyAlignment="1">
      <alignment horizontal="left" vertical="top"/>
    </xf>
    <xf numFmtId="0" fontId="10" fillId="2" borderId="26" xfId="0" applyFont="1" applyFill="1" applyBorder="1" applyAlignment="1">
      <alignment horizontal="left" vertical="top"/>
    </xf>
    <xf numFmtId="0" fontId="0" fillId="0" borderId="4" xfId="0" applyBorder="1" applyAlignment="1">
      <alignment horizontal="left" vertical="top" wrapText="1"/>
    </xf>
    <xf numFmtId="0" fontId="15" fillId="2" borderId="7"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9" fillId="2" borderId="31"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0" fillId="2" borderId="35" xfId="0" applyFont="1" applyFill="1" applyBorder="1" applyAlignment="1">
      <alignment vertical="center" wrapText="1"/>
    </xf>
    <xf numFmtId="0" fontId="0" fillId="2" borderId="36" xfId="0" applyFont="1" applyFill="1" applyBorder="1" applyAlignment="1">
      <alignment vertical="center" wrapText="1"/>
    </xf>
    <xf numFmtId="0" fontId="0" fillId="2" borderId="30" xfId="0" applyFont="1" applyFill="1" applyBorder="1" applyAlignment="1">
      <alignment vertical="center" wrapText="1"/>
    </xf>
    <xf numFmtId="0" fontId="21" fillId="2" borderId="35" xfId="0" applyFont="1" applyFill="1" applyBorder="1" applyAlignment="1">
      <alignment vertical="center" wrapText="1"/>
    </xf>
    <xf numFmtId="0" fontId="21" fillId="2" borderId="36" xfId="0" applyFont="1" applyFill="1" applyBorder="1" applyAlignment="1">
      <alignment vertical="center" wrapText="1"/>
    </xf>
    <xf numFmtId="0" fontId="21" fillId="2" borderId="30" xfId="0" applyFont="1" applyFill="1" applyBorder="1" applyAlignment="1">
      <alignment vertical="center" wrapText="1"/>
    </xf>
    <xf numFmtId="0" fontId="12" fillId="2" borderId="4" xfId="0" applyFont="1" applyFill="1" applyBorder="1" applyAlignment="1">
      <alignment horizontal="left" vertical="top" wrapText="1"/>
    </xf>
    <xf numFmtId="0" fontId="0" fillId="2" borderId="4" xfId="0" applyFont="1" applyFill="1" applyBorder="1" applyAlignment="1">
      <alignment horizontal="left" vertical="center" wrapText="1"/>
    </xf>
    <xf numFmtId="0" fontId="1" fillId="2" borderId="4" xfId="0" applyFont="1" applyFill="1" applyBorder="1" applyAlignment="1">
      <alignment horizontal="left" vertical="center" wrapText="1"/>
    </xf>
    <xf numFmtId="0" fontId="0" fillId="2" borderId="6"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27"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2" borderId="26" xfId="0" applyFont="1" applyFill="1" applyBorder="1" applyAlignment="1">
      <alignment horizontal="left" vertical="top" wrapText="1"/>
    </xf>
    <xf numFmtId="0" fontId="0" fillId="2" borderId="24" xfId="0" applyFont="1" applyFill="1" applyBorder="1" applyAlignment="1">
      <alignment horizontal="left" vertical="top" wrapText="1"/>
    </xf>
    <xf numFmtId="0" fontId="24" fillId="2" borderId="28" xfId="0" applyFont="1" applyFill="1" applyBorder="1" applyAlignment="1">
      <alignment horizontal="left" vertical="top" wrapText="1"/>
    </xf>
    <xf numFmtId="0" fontId="24" fillId="2" borderId="5" xfId="0" applyFont="1" applyFill="1" applyBorder="1" applyAlignment="1">
      <alignment horizontal="left" vertical="top" wrapText="1"/>
    </xf>
    <xf numFmtId="0" fontId="24" fillId="2" borderId="29" xfId="0" applyFont="1" applyFill="1" applyBorder="1" applyAlignment="1">
      <alignment horizontal="left" vertical="top" wrapText="1"/>
    </xf>
    <xf numFmtId="0" fontId="24" fillId="2" borderId="41" xfId="0" applyFont="1" applyFill="1" applyBorder="1" applyAlignment="1">
      <alignment horizontal="left" vertical="top" wrapText="1"/>
    </xf>
    <xf numFmtId="0" fontId="24" fillId="2" borderId="8"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27" xfId="0" applyFont="1" applyFill="1" applyBorder="1" applyAlignment="1">
      <alignment horizontal="left" vertical="top" wrapText="1"/>
    </xf>
    <xf numFmtId="0" fontId="24" fillId="2" borderId="4" xfId="0" applyFont="1" applyFill="1" applyBorder="1" applyAlignment="1">
      <alignment horizontal="left" vertical="top" wrapText="1"/>
    </xf>
    <xf numFmtId="0" fontId="1" fillId="2" borderId="4"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25" xfId="0" applyFont="1" applyFill="1" applyBorder="1" applyAlignment="1">
      <alignment horizontal="left" vertical="top" wrapText="1"/>
    </xf>
    <xf numFmtId="0" fontId="24" fillId="2" borderId="26" xfId="0" applyFont="1" applyFill="1" applyBorder="1" applyAlignment="1">
      <alignment horizontal="left" vertical="top" wrapText="1"/>
    </xf>
    <xf numFmtId="0" fontId="24" fillId="2" borderId="8" xfId="0" quotePrefix="1" applyFont="1" applyFill="1" applyBorder="1" applyAlignment="1">
      <alignment horizontal="left" vertical="top" wrapText="1"/>
    </xf>
    <xf numFmtId="0" fontId="24" fillId="2" borderId="24" xfId="0" quotePrefix="1" applyFont="1" applyFill="1" applyBorder="1" applyAlignment="1">
      <alignment horizontal="left" vertical="top" wrapText="1"/>
    </xf>
    <xf numFmtId="0" fontId="0" fillId="0" borderId="6" xfId="0" applyBorder="1" applyAlignment="1">
      <alignment horizontal="left" vertical="top" wrapText="1"/>
    </xf>
    <xf numFmtId="0" fontId="0" fillId="2" borderId="41" xfId="0" applyFont="1" applyFill="1" applyBorder="1" applyAlignment="1">
      <alignment horizontal="left" vertical="top" wrapText="1"/>
    </xf>
    <xf numFmtId="0" fontId="0" fillId="0" borderId="24" xfId="0" applyFont="1" applyBorder="1" applyAlignment="1">
      <alignment horizontal="left" vertical="top" wrapText="1"/>
    </xf>
    <xf numFmtId="0" fontId="0" fillId="0" borderId="4" xfId="0" applyFont="1" applyBorder="1" applyAlignment="1">
      <alignment horizontal="left" vertical="top" wrapText="1"/>
    </xf>
    <xf numFmtId="0" fontId="0" fillId="0" borderId="38" xfId="0" applyFont="1" applyBorder="1" applyAlignment="1">
      <alignment horizontal="left" vertical="top" wrapText="1"/>
    </xf>
    <xf numFmtId="0" fontId="0" fillId="0" borderId="39" xfId="0" applyFont="1" applyBorder="1" applyAlignment="1">
      <alignment horizontal="left" vertical="top" wrapText="1"/>
    </xf>
    <xf numFmtId="0" fontId="0" fillId="0" borderId="40" xfId="0" applyFont="1" applyBorder="1" applyAlignment="1">
      <alignment horizontal="left" vertical="top" wrapText="1"/>
    </xf>
    <xf numFmtId="0" fontId="25" fillId="2" borderId="41" xfId="0" quotePrefix="1" applyFont="1" applyFill="1" applyBorder="1" applyAlignment="1">
      <alignment horizontal="left" vertical="top" wrapText="1"/>
    </xf>
    <xf numFmtId="0" fontId="0" fillId="2" borderId="41" xfId="0" applyFont="1" applyFill="1" applyBorder="1" applyAlignment="1">
      <alignment horizontal="left" vertical="top"/>
    </xf>
    <xf numFmtId="0" fontId="12" fillId="2" borderId="7" xfId="0" applyFont="1" applyFill="1" applyBorder="1" applyAlignment="1">
      <alignment horizontal="left" vertical="top" wrapText="1"/>
    </xf>
    <xf numFmtId="0" fontId="12" fillId="2" borderId="25" xfId="0" applyFont="1" applyFill="1" applyBorder="1" applyAlignment="1">
      <alignment horizontal="left" vertical="top" wrapText="1"/>
    </xf>
    <xf numFmtId="0" fontId="12" fillId="2" borderId="26" xfId="0" applyFont="1" applyFill="1" applyBorder="1" applyAlignment="1">
      <alignment horizontal="left" vertical="top" wrapText="1"/>
    </xf>
    <xf numFmtId="0" fontId="26" fillId="2" borderId="38" xfId="0" applyFont="1" applyFill="1" applyBorder="1" applyAlignment="1">
      <alignment horizontal="left" vertical="top" wrapText="1"/>
    </xf>
    <xf numFmtId="0" fontId="26" fillId="2" borderId="39" xfId="0" applyFont="1" applyFill="1" applyBorder="1" applyAlignment="1">
      <alignment horizontal="left" vertical="top" wrapText="1"/>
    </xf>
    <xf numFmtId="0" fontId="26" fillId="2" borderId="40" xfId="0" applyFont="1" applyFill="1" applyBorder="1" applyAlignment="1">
      <alignment horizontal="left" vertical="top" wrapText="1"/>
    </xf>
    <xf numFmtId="0" fontId="23" fillId="2" borderId="4" xfId="0" applyFont="1" applyFill="1" applyBorder="1" applyAlignment="1">
      <alignment horizontal="left" vertical="top"/>
    </xf>
    <xf numFmtId="0" fontId="0" fillId="0" borderId="5" xfId="0" applyBorder="1"/>
    <xf numFmtId="0" fontId="0" fillId="0" borderId="29" xfId="0" applyBorder="1"/>
    <xf numFmtId="0" fontId="29" fillId="2" borderId="8" xfId="0" applyFont="1" applyFill="1" applyBorder="1" applyAlignment="1">
      <alignment horizontal="left" vertical="top" wrapText="1"/>
    </xf>
    <xf numFmtId="0" fontId="29" fillId="2" borderId="0" xfId="0" applyFont="1" applyFill="1" applyBorder="1" applyAlignment="1">
      <alignment horizontal="left" vertical="top" wrapText="1"/>
    </xf>
    <xf numFmtId="0" fontId="29" fillId="2" borderId="27" xfId="0" applyFont="1" applyFill="1" applyBorder="1" applyAlignment="1">
      <alignment horizontal="left" vertical="top" wrapText="1"/>
    </xf>
    <xf numFmtId="0" fontId="29" fillId="2" borderId="41" xfId="0" applyFont="1" applyFill="1" applyBorder="1" applyAlignment="1">
      <alignment horizontal="left" vertical="center" wrapText="1"/>
    </xf>
    <xf numFmtId="0" fontId="13" fillId="2" borderId="41" xfId="0" applyFont="1" applyFill="1" applyBorder="1" applyAlignment="1">
      <alignment horizontal="left" vertical="top" wrapText="1"/>
    </xf>
    <xf numFmtId="0" fontId="33" fillId="2" borderId="41" xfId="0" applyFont="1" applyFill="1" applyBorder="1" applyAlignment="1">
      <alignment horizontal="left" vertical="top" wrapText="1"/>
    </xf>
    <xf numFmtId="0" fontId="0" fillId="2" borderId="36" xfId="0" applyFill="1" applyBorder="1" applyAlignment="1">
      <alignment horizontal="left" vertical="top" wrapText="1"/>
    </xf>
    <xf numFmtId="0" fontId="0" fillId="2" borderId="30" xfId="0" applyFill="1" applyBorder="1" applyAlignment="1">
      <alignment horizontal="left" vertical="top" wrapText="1"/>
    </xf>
    <xf numFmtId="0" fontId="24" fillId="2" borderId="28" xfId="0" quotePrefix="1" applyFont="1" applyFill="1" applyBorder="1" applyAlignment="1">
      <alignment horizontal="left" vertical="top" wrapText="1"/>
    </xf>
    <xf numFmtId="0" fontId="0" fillId="2" borderId="8" xfId="0" applyFont="1" applyFill="1" applyBorder="1" applyAlignment="1">
      <alignment horizontal="left" vertical="top" wrapText="1"/>
    </xf>
    <xf numFmtId="0" fontId="26" fillId="2" borderId="28" xfId="0" applyFont="1" applyFill="1" applyBorder="1" applyAlignment="1">
      <alignment horizontal="left" vertical="top" wrapText="1"/>
    </xf>
    <xf numFmtId="0" fontId="26" fillId="2" borderId="5" xfId="0" applyFont="1" applyFill="1" applyBorder="1" applyAlignment="1">
      <alignment horizontal="left" vertical="top" wrapText="1"/>
    </xf>
    <xf numFmtId="0" fontId="26" fillId="2" borderId="29" xfId="0" applyFont="1" applyFill="1" applyBorder="1" applyAlignment="1">
      <alignment horizontal="left" vertical="top" wrapText="1"/>
    </xf>
    <xf numFmtId="0" fontId="0" fillId="2" borderId="24"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24" fillId="0" borderId="38" xfId="0" applyFont="1" applyBorder="1" applyAlignment="1">
      <alignment horizontal="left" vertical="top" wrapText="1"/>
    </xf>
    <xf numFmtId="0" fontId="0" fillId="2" borderId="6" xfId="0" applyFont="1" applyFill="1" applyBorder="1" applyAlignment="1">
      <alignment horizontal="left" vertical="center" wrapText="1"/>
    </xf>
    <xf numFmtId="0" fontId="1" fillId="2" borderId="6" xfId="0" applyFont="1" applyFill="1" applyBorder="1" applyAlignment="1">
      <alignment horizontal="left" vertical="center" wrapText="1"/>
    </xf>
    <xf numFmtId="0" fontId="0" fillId="2" borderId="38" xfId="0" applyFill="1" applyBorder="1" applyAlignment="1">
      <alignment horizontal="left" vertical="top" wrapText="1"/>
    </xf>
    <xf numFmtId="0" fontId="0" fillId="2" borderId="39" xfId="0" applyFill="1" applyBorder="1" applyAlignment="1">
      <alignment horizontal="left" vertical="top" wrapText="1"/>
    </xf>
    <xf numFmtId="0" fontId="0" fillId="2" borderId="40" xfId="0" applyFill="1" applyBorder="1" applyAlignment="1">
      <alignment horizontal="left" vertical="top" wrapText="1"/>
    </xf>
    <xf numFmtId="0" fontId="0" fillId="2" borderId="28" xfId="0" applyFill="1" applyBorder="1" applyAlignment="1">
      <alignment horizontal="left" vertical="top" wrapText="1"/>
    </xf>
    <xf numFmtId="0" fontId="0" fillId="2" borderId="5" xfId="0" applyFill="1" applyBorder="1" applyAlignment="1">
      <alignment horizontal="left" vertical="top" wrapText="1"/>
    </xf>
    <xf numFmtId="0" fontId="0" fillId="2" borderId="29" xfId="0" applyFill="1" applyBorder="1" applyAlignment="1">
      <alignment horizontal="left" vertical="top" wrapText="1"/>
    </xf>
    <xf numFmtId="0" fontId="0" fillId="2" borderId="4" xfId="0" quotePrefix="1" applyFont="1" applyFill="1" applyBorder="1" applyAlignment="1">
      <alignment horizontal="left" vertical="top" wrapText="1"/>
    </xf>
    <xf numFmtId="0" fontId="0" fillId="0" borderId="7"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17" fillId="2" borderId="7" xfId="3" applyFill="1" applyBorder="1" applyAlignment="1">
      <alignment horizontal="left" vertical="top" wrapText="1"/>
    </xf>
    <xf numFmtId="0" fontId="17" fillId="2" borderId="25" xfId="3" applyFill="1" applyBorder="1" applyAlignment="1">
      <alignment horizontal="left" vertical="top" wrapText="1"/>
    </xf>
    <xf numFmtId="0" fontId="17" fillId="2" borderId="26" xfId="3" applyFill="1" applyBorder="1" applyAlignment="1">
      <alignment horizontal="left" vertical="top" wrapText="1"/>
    </xf>
    <xf numFmtId="0" fontId="45" fillId="2" borderId="35" xfId="0" applyFont="1" applyFill="1" applyBorder="1" applyAlignment="1">
      <alignment vertical="center" wrapText="1"/>
    </xf>
    <xf numFmtId="0" fontId="45" fillId="2" borderId="36" xfId="0" applyFont="1" applyFill="1" applyBorder="1" applyAlignment="1">
      <alignment vertical="center" wrapText="1"/>
    </xf>
    <xf numFmtId="0" fontId="45" fillId="2" borderId="30" xfId="0" applyFont="1" applyFill="1" applyBorder="1" applyAlignment="1">
      <alignment vertical="center" wrapText="1"/>
    </xf>
    <xf numFmtId="0" fontId="17" fillId="0" borderId="7" xfId="3" applyBorder="1" applyAlignment="1">
      <alignment horizontal="left" vertical="top" wrapText="1"/>
    </xf>
    <xf numFmtId="0" fontId="17" fillId="0" borderId="25" xfId="3" applyBorder="1" applyAlignment="1">
      <alignment horizontal="left" vertical="top" wrapText="1"/>
    </xf>
    <xf numFmtId="0" fontId="17" fillId="0" borderId="26" xfId="3" applyBorder="1" applyAlignment="1">
      <alignment horizontal="left" vertical="top" wrapText="1"/>
    </xf>
    <xf numFmtId="0" fontId="0" fillId="0" borderId="8" xfId="0" quotePrefix="1" applyBorder="1" applyAlignment="1">
      <alignment horizontal="left" vertical="top" wrapText="1"/>
    </xf>
    <xf numFmtId="0" fontId="0" fillId="0" borderId="0" xfId="0" applyBorder="1" applyAlignment="1">
      <alignment horizontal="left" vertical="top" wrapText="1"/>
    </xf>
    <xf numFmtId="0" fontId="0" fillId="0" borderId="27" xfId="0" applyBorder="1" applyAlignment="1">
      <alignment horizontal="left" vertical="top" wrapText="1"/>
    </xf>
    <xf numFmtId="0" fontId="0" fillId="2" borderId="39" xfId="0" applyFont="1" applyFill="1" applyBorder="1" applyAlignment="1">
      <alignment horizontal="left" vertical="top"/>
    </xf>
    <xf numFmtId="0" fontId="0" fillId="2" borderId="40" xfId="0" applyFont="1" applyFill="1" applyBorder="1" applyAlignment="1">
      <alignment horizontal="left" vertical="top"/>
    </xf>
    <xf numFmtId="0" fontId="18" fillId="2" borderId="7" xfId="3" applyFont="1" applyFill="1" applyBorder="1" applyAlignment="1">
      <alignment horizontal="left" vertical="top" wrapText="1"/>
    </xf>
    <xf numFmtId="0" fontId="18" fillId="2" borderId="25" xfId="3" applyFont="1" applyFill="1" applyBorder="1" applyAlignment="1">
      <alignment horizontal="left" vertical="top" wrapText="1"/>
    </xf>
    <xf numFmtId="0" fontId="18" fillId="2" borderId="26" xfId="3" applyFont="1" applyFill="1" applyBorder="1" applyAlignment="1">
      <alignment horizontal="left" vertical="top" wrapText="1"/>
    </xf>
    <xf numFmtId="0" fontId="18" fillId="0" borderId="4" xfId="3" applyFont="1" applyBorder="1" applyAlignment="1">
      <alignment horizontal="left" wrapText="1"/>
    </xf>
    <xf numFmtId="0" fontId="15" fillId="2" borderId="7"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0" fillId="0" borderId="5" xfId="0" applyBorder="1" applyAlignment="1">
      <alignment wrapText="1"/>
    </xf>
    <xf numFmtId="0" fontId="0" fillId="0" borderId="29" xfId="0" applyBorder="1" applyAlignment="1">
      <alignment wrapText="1"/>
    </xf>
    <xf numFmtId="0" fontId="24" fillId="2" borderId="41" xfId="0" quotePrefix="1" applyFont="1" applyFill="1" applyBorder="1" applyAlignment="1">
      <alignment horizontal="left" vertical="center" wrapText="1"/>
    </xf>
    <xf numFmtId="0" fontId="24" fillId="2" borderId="41" xfId="0" applyFont="1" applyFill="1" applyBorder="1" applyAlignment="1">
      <alignment horizontal="left" vertical="center" wrapText="1"/>
    </xf>
    <xf numFmtId="5" fontId="0" fillId="2" borderId="4" xfId="2" applyNumberFormat="1" applyFont="1" applyFill="1" applyBorder="1" applyAlignment="1">
      <alignment horizontal="center"/>
    </xf>
    <xf numFmtId="0" fontId="4" fillId="6" borderId="4" xfId="0" applyFont="1" applyFill="1" applyBorder="1" applyAlignment="1">
      <alignment horizontal="center" vertical="top" wrapText="1"/>
    </xf>
    <xf numFmtId="0" fontId="4" fillId="7" borderId="4" xfId="0" applyFont="1" applyFill="1" applyBorder="1" applyAlignment="1">
      <alignment horizontal="center" vertical="top" wrapText="1"/>
    </xf>
    <xf numFmtId="0" fontId="4" fillId="6" borderId="10" xfId="0" applyFont="1" applyFill="1" applyBorder="1" applyAlignment="1">
      <alignment horizontal="center" vertical="center" wrapText="1"/>
    </xf>
    <xf numFmtId="0" fontId="51" fillId="0" borderId="4" xfId="3" applyFont="1" applyBorder="1" applyAlignment="1" applyProtection="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cellXfs>
  <cellStyles count="4">
    <cellStyle name="Hyperlink" xfId="3" builtinId="8"/>
    <cellStyle name="InputNumber" xfId="1"/>
    <cellStyle name="Normal" xfId="0" builtinId="0"/>
    <cellStyle name="Percent" xfId="2" builtinId="5"/>
  </cellStyles>
  <dxfs count="23">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ill>
        <patternFill>
          <bgColor rgb="FFFFFF00"/>
        </patternFill>
      </fill>
    </dxf>
    <dxf>
      <font>
        <color theme="1"/>
      </font>
      <fill>
        <patternFill>
          <bgColor rgb="FFFFFF00"/>
        </patternFill>
      </fill>
    </dxf>
    <dxf>
      <font>
        <color rgb="FF006100"/>
      </font>
      <fill>
        <patternFill>
          <bgColor rgb="FFC6EFCE"/>
        </patternFill>
      </fill>
    </dxf>
    <dxf>
      <font>
        <color theme="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tiff"/><Relationship Id="rId4" Type="http://schemas.openxmlformats.org/officeDocument/2006/relationships/image" Target="../media/image4.gif"/></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57150</xdr:rowOff>
    </xdr:from>
    <xdr:to>
      <xdr:col>2</xdr:col>
      <xdr:colOff>3648075</xdr:colOff>
      <xdr:row>2</xdr:row>
      <xdr:rowOff>76200</xdr:rowOff>
    </xdr:to>
    <xdr:sp macro="" textlink="">
      <xdr:nvSpPr>
        <xdr:cNvPr id="2" name="Pentagon 1"/>
        <xdr:cNvSpPr/>
      </xdr:nvSpPr>
      <xdr:spPr>
        <a:xfrm>
          <a:off x="95250" y="57150"/>
          <a:ext cx="9277350" cy="400050"/>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STEP 1 - Please  think</a:t>
          </a:r>
          <a:r>
            <a:rPr lang="en-GB" sz="1100" baseline="0"/>
            <a:t> about the impact of products and services relating to the category and note them down below. This should help inform the questions on the next tab.</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392905</xdr:colOff>
      <xdr:row>1</xdr:row>
      <xdr:rowOff>27012</xdr:rowOff>
    </xdr:from>
    <xdr:to>
      <xdr:col>10</xdr:col>
      <xdr:colOff>464343</xdr:colOff>
      <xdr:row>4</xdr:row>
      <xdr:rowOff>455638</xdr:rowOff>
    </xdr:to>
    <xdr:sp macro="" textlink="">
      <xdr:nvSpPr>
        <xdr:cNvPr id="2" name="Left Arrow 1"/>
        <xdr:cNvSpPr/>
      </xdr:nvSpPr>
      <xdr:spPr>
        <a:xfrm rot="21038077">
          <a:off x="10096499" y="217512"/>
          <a:ext cx="2750344" cy="94059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STEP 2- Complete Category</a:t>
          </a:r>
        </a:p>
      </xdr:txBody>
    </xdr:sp>
    <xdr:clientData/>
  </xdr:twoCellAnchor>
  <xdr:twoCellAnchor>
    <xdr:from>
      <xdr:col>23</xdr:col>
      <xdr:colOff>172798</xdr:colOff>
      <xdr:row>4</xdr:row>
      <xdr:rowOff>137689</xdr:rowOff>
    </xdr:from>
    <xdr:to>
      <xdr:col>26</xdr:col>
      <xdr:colOff>166687</xdr:colOff>
      <xdr:row>6</xdr:row>
      <xdr:rowOff>248531</xdr:rowOff>
    </xdr:to>
    <xdr:sp macro="" textlink="">
      <xdr:nvSpPr>
        <xdr:cNvPr id="3" name="Left Arrow 2"/>
        <xdr:cNvSpPr/>
      </xdr:nvSpPr>
      <xdr:spPr>
        <a:xfrm rot="20962232">
          <a:off x="21163517" y="840158"/>
          <a:ext cx="1815545" cy="13371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STEP 3 - Add in</a:t>
          </a:r>
          <a:r>
            <a:rPr lang="en-GB" sz="1100" baseline="0"/>
            <a:t> Commodities/ Contract brief title and agreement reference e.g. ''BAKERY CAT001 AP'</a:t>
          </a:r>
          <a:endParaRPr lang="en-GB" sz="1100"/>
        </a:p>
      </xdr:txBody>
    </xdr:sp>
    <xdr:clientData/>
  </xdr:twoCellAnchor>
  <xdr:twoCellAnchor>
    <xdr:from>
      <xdr:col>21</xdr:col>
      <xdr:colOff>857251</xdr:colOff>
      <xdr:row>6</xdr:row>
      <xdr:rowOff>380999</xdr:rowOff>
    </xdr:from>
    <xdr:to>
      <xdr:col>25</xdr:col>
      <xdr:colOff>809625</xdr:colOff>
      <xdr:row>13</xdr:row>
      <xdr:rowOff>47624</xdr:rowOff>
    </xdr:to>
    <xdr:sp macro="" textlink="">
      <xdr:nvSpPr>
        <xdr:cNvPr id="7" name="Down Arrow 6"/>
        <xdr:cNvSpPr/>
      </xdr:nvSpPr>
      <xdr:spPr>
        <a:xfrm>
          <a:off x="10560845" y="2309812"/>
          <a:ext cx="2631280" cy="2952750"/>
        </a:xfrm>
        <a:prstGeom prst="downArrow">
          <a:avLst>
            <a:gd name="adj1" fmla="val 56335"/>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STEP 4 - Complete the questions for</a:t>
          </a:r>
          <a:r>
            <a:rPr lang="en-GB" sz="1100" baseline="0"/>
            <a:t> each commodity/contract area.</a:t>
          </a:r>
        </a:p>
        <a:p>
          <a:pPr algn="ctr"/>
          <a:r>
            <a:rPr lang="en-GB" sz="1100" baseline="0"/>
            <a:t>Note that links to guidance will appear when a question is answered "YES"</a:t>
          </a:r>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219074</xdr:colOff>
      <xdr:row>1</xdr:row>
      <xdr:rowOff>85724</xdr:rowOff>
    </xdr:from>
    <xdr:to>
      <xdr:col>21</xdr:col>
      <xdr:colOff>628650</xdr:colOff>
      <xdr:row>2</xdr:row>
      <xdr:rowOff>333374</xdr:rowOff>
    </xdr:to>
    <xdr:sp macro="" textlink="">
      <xdr:nvSpPr>
        <xdr:cNvPr id="2" name="Rounded Rectangle 1"/>
        <xdr:cNvSpPr/>
      </xdr:nvSpPr>
      <xdr:spPr>
        <a:xfrm>
          <a:off x="581024" y="457199"/>
          <a:ext cx="7124701" cy="619125"/>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a:t>The  table</a:t>
          </a:r>
          <a:r>
            <a:rPr lang="en-GB" sz="1100" baseline="0"/>
            <a:t> below summarises the level  of sustainability risk, the Scope to address these risk, the influence in the market place and the level of spend. Results are at the commodity level and also summarised at a Category level.</a:t>
          </a:r>
        </a:p>
        <a:p>
          <a:pPr algn="l"/>
          <a:endParaRPr lang="en-GB" sz="1100"/>
        </a:p>
      </xdr:txBody>
    </xdr:sp>
    <xdr:clientData/>
  </xdr:twoCellAnchor>
  <xdr:twoCellAnchor>
    <xdr:from>
      <xdr:col>1</xdr:col>
      <xdr:colOff>171450</xdr:colOff>
      <xdr:row>10</xdr:row>
      <xdr:rowOff>142875</xdr:rowOff>
    </xdr:from>
    <xdr:to>
      <xdr:col>21</xdr:col>
      <xdr:colOff>581026</xdr:colOff>
      <xdr:row>13</xdr:row>
      <xdr:rowOff>57150</xdr:rowOff>
    </xdr:to>
    <xdr:sp macro="" textlink="">
      <xdr:nvSpPr>
        <xdr:cNvPr id="3" name="Rounded Rectangle 2"/>
        <xdr:cNvSpPr/>
      </xdr:nvSpPr>
      <xdr:spPr>
        <a:xfrm>
          <a:off x="533400" y="3048000"/>
          <a:ext cx="7124701" cy="62865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a:t>The  table</a:t>
          </a:r>
          <a:r>
            <a:rPr lang="en-GB" sz="1100" baseline="0"/>
            <a:t> below highlights where key risks and opportunities lie at a commodity and category level. Risks and issues that appear most </a:t>
          </a:r>
        </a:p>
        <a:p>
          <a:pPr algn="l"/>
          <a:endParaRPr lang="en-GB" sz="1100"/>
        </a:p>
      </xdr:txBody>
    </xdr:sp>
    <xdr:clientData/>
  </xdr:twoCellAnchor>
  <xdr:twoCellAnchor>
    <xdr:from>
      <xdr:col>0</xdr:col>
      <xdr:colOff>204182</xdr:colOff>
      <xdr:row>26</xdr:row>
      <xdr:rowOff>188044</xdr:rowOff>
    </xdr:from>
    <xdr:to>
      <xdr:col>1</xdr:col>
      <xdr:colOff>2566382</xdr:colOff>
      <xdr:row>32</xdr:row>
      <xdr:rowOff>2418</xdr:rowOff>
    </xdr:to>
    <xdr:sp macro="" textlink="">
      <xdr:nvSpPr>
        <xdr:cNvPr id="4" name="Right Arrow 3"/>
        <xdr:cNvSpPr/>
      </xdr:nvSpPr>
      <xdr:spPr>
        <a:xfrm rot="374527">
          <a:off x="204182" y="6874594"/>
          <a:ext cx="2724150" cy="100499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STEP 5 - Select</a:t>
          </a:r>
          <a:r>
            <a:rPr lang="en-GB" sz="1100" baseline="0"/>
            <a:t> Commodity from Drop-down list</a:t>
          </a:r>
        </a:p>
        <a:p>
          <a:pPr algn="l"/>
          <a:endParaRPr lang="en-GB" sz="1100"/>
        </a:p>
      </xdr:txBody>
    </xdr:sp>
    <xdr:clientData/>
  </xdr:twoCellAnchor>
  <xdr:twoCellAnchor>
    <xdr:from>
      <xdr:col>5</xdr:col>
      <xdr:colOff>561975</xdr:colOff>
      <xdr:row>35</xdr:row>
      <xdr:rowOff>123825</xdr:rowOff>
    </xdr:from>
    <xdr:to>
      <xdr:col>8</xdr:col>
      <xdr:colOff>266700</xdr:colOff>
      <xdr:row>47</xdr:row>
      <xdr:rowOff>66675</xdr:rowOff>
    </xdr:to>
    <xdr:sp macro="" textlink="">
      <xdr:nvSpPr>
        <xdr:cNvPr id="5" name="Left Arrow 4"/>
        <xdr:cNvSpPr/>
      </xdr:nvSpPr>
      <xdr:spPr>
        <a:xfrm>
          <a:off x="6743700" y="8582025"/>
          <a:ext cx="2390775" cy="14668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STEP</a:t>
          </a:r>
          <a:r>
            <a:rPr lang="en-GB" sz="1100" baseline="0"/>
            <a:t> 6 - Copy and paste the table into you commodity strategy slides</a:t>
          </a:r>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1202266</xdr:colOff>
      <xdr:row>32</xdr:row>
      <xdr:rowOff>67733</xdr:rowOff>
    </xdr:from>
    <xdr:to>
      <xdr:col>0</xdr:col>
      <xdr:colOff>1646766</xdr:colOff>
      <xdr:row>32</xdr:row>
      <xdr:rowOff>563033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266" y="25680458"/>
          <a:ext cx="26352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1176868</xdr:colOff>
      <xdr:row>33</xdr:row>
      <xdr:rowOff>194734</xdr:rowOff>
    </xdr:from>
    <xdr:to>
      <xdr:col>0</xdr:col>
      <xdr:colOff>1621368</xdr:colOff>
      <xdr:row>33</xdr:row>
      <xdr:rowOff>639234</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6868" y="26502784"/>
          <a:ext cx="292100"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1168400</xdr:colOff>
      <xdr:row>34</xdr:row>
      <xdr:rowOff>93132</xdr:rowOff>
    </xdr:from>
    <xdr:to>
      <xdr:col>0</xdr:col>
      <xdr:colOff>1612900</xdr:colOff>
      <xdr:row>34</xdr:row>
      <xdr:rowOff>537632</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8400" y="27134607"/>
          <a:ext cx="301625"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1024467</xdr:colOff>
      <xdr:row>35</xdr:row>
      <xdr:rowOff>42335</xdr:rowOff>
    </xdr:from>
    <xdr:to>
      <xdr:col>0</xdr:col>
      <xdr:colOff>1642533</xdr:colOff>
      <xdr:row>35</xdr:row>
      <xdr:rowOff>1007695</xdr:rowOff>
    </xdr:to>
    <xdr:pic>
      <xdr:nvPicPr>
        <xdr:cNvPr id="5" name="irc_mi" descr="http://www.hdtvtest.co.uk/image/news/eu-energy-label.gif"/>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4883" r="25822"/>
        <a:stretch/>
      </xdr:blipFill>
      <xdr:spPr bwMode="auto">
        <a:xfrm>
          <a:off x="1024467" y="27693410"/>
          <a:ext cx="446616" cy="965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919340</xdr:colOff>
      <xdr:row>36</xdr:row>
      <xdr:rowOff>50800</xdr:rowOff>
    </xdr:from>
    <xdr:to>
      <xdr:col>0</xdr:col>
      <xdr:colOff>1538817</xdr:colOff>
      <xdr:row>37</xdr:row>
      <xdr:rowOff>1058</xdr:rowOff>
    </xdr:to>
    <xdr:pic>
      <xdr:nvPicPr>
        <xdr:cNvPr id="6" name="Picture 5"/>
        <xdr:cNvPicPr>
          <a:picLocks noChangeAspect="1"/>
        </xdr:cNvPicPr>
      </xdr:nvPicPr>
      <xdr:blipFill>
        <a:blip xmlns:r="http://schemas.openxmlformats.org/officeDocument/2006/relationships" r:embed="rId5"/>
        <a:stretch>
          <a:fillRect/>
        </a:stretch>
      </xdr:blipFill>
      <xdr:spPr>
        <a:xfrm>
          <a:off x="919340" y="29730700"/>
          <a:ext cx="619477" cy="3979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406400</xdr:colOff>
      <xdr:row>30</xdr:row>
      <xdr:rowOff>358775</xdr:rowOff>
    </xdr:from>
    <xdr:to>
      <xdr:col>3</xdr:col>
      <xdr:colOff>609219</xdr:colOff>
      <xdr:row>31</xdr:row>
      <xdr:rowOff>254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6400" y="36696650"/>
          <a:ext cx="5241544" cy="12131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1295400</xdr:colOff>
      <xdr:row>33</xdr:row>
      <xdr:rowOff>787401</xdr:rowOff>
    </xdr:from>
    <xdr:to>
      <xdr:col>3</xdr:col>
      <xdr:colOff>1568449</xdr:colOff>
      <xdr:row>33</xdr:row>
      <xdr:rowOff>1104901</xdr:rowOff>
    </xdr:to>
    <xdr:pic>
      <xdr:nvPicPr>
        <xdr:cNvPr id="2" name="Picture 1" descr="Fairtrad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5950" y="41925876"/>
          <a:ext cx="273049" cy="31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1323976</xdr:colOff>
      <xdr:row>33</xdr:row>
      <xdr:rowOff>1479550</xdr:rowOff>
    </xdr:from>
    <xdr:to>
      <xdr:col>3</xdr:col>
      <xdr:colOff>1568450</xdr:colOff>
      <xdr:row>33</xdr:row>
      <xdr:rowOff>1746250</xdr:rowOff>
    </xdr:to>
    <xdr:pic>
      <xdr:nvPicPr>
        <xdr:cNvPr id="3" name="Picture 2" descr="GoodWeav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4526" y="42618025"/>
          <a:ext cx="244474"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1304924</xdr:colOff>
      <xdr:row>34</xdr:row>
      <xdr:rowOff>107950</xdr:rowOff>
    </xdr:from>
    <xdr:to>
      <xdr:col>3</xdr:col>
      <xdr:colOff>1600199</xdr:colOff>
      <xdr:row>34</xdr:row>
      <xdr:rowOff>433388</xdr:rowOff>
    </xdr:to>
    <xdr:pic>
      <xdr:nvPicPr>
        <xdr:cNvPr id="4" name="Picture 3" descr="Whole Trade™ Guarantee log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05474" y="43665775"/>
          <a:ext cx="295275" cy="325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1181101</xdr:colOff>
      <xdr:row>34</xdr:row>
      <xdr:rowOff>952499</xdr:rowOff>
    </xdr:from>
    <xdr:to>
      <xdr:col>3</xdr:col>
      <xdr:colOff>1619251</xdr:colOff>
      <xdr:row>34</xdr:row>
      <xdr:rowOff>1304924</xdr:rowOff>
    </xdr:to>
    <xdr:pic>
      <xdr:nvPicPr>
        <xdr:cNvPr id="5" name="Picture 4" descr="Fair for Life logo"/>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581651" y="44510324"/>
          <a:ext cx="438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336550</xdr:colOff>
      <xdr:row>23</xdr:row>
      <xdr:rowOff>31750</xdr:rowOff>
    </xdr:from>
    <xdr:to>
      <xdr:col>0</xdr:col>
      <xdr:colOff>1467485</xdr:colOff>
      <xdr:row>24</xdr:row>
      <xdr:rowOff>3175</xdr:rowOff>
    </xdr:to>
    <xdr:pic>
      <xdr:nvPicPr>
        <xdr:cNvPr id="2" name="Picture 1" descr="http://1.bp.blogspot.com/-q_Uw0MgbfXk/T5fJFhfIi_I/AAAAAAAAATU/7ol4RTRpx1U/s1600/erc12-6+amended.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6550" y="25425400"/>
          <a:ext cx="969010" cy="13144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uc070\AppData\Local\Microsoft\Windows\Temporary%20Internet%20Files\Content.Outlook\GGAR7ZFC\SPPPTool%20-%20MASTERv5%20-%20Pete(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dmin"/>
      <sheetName val="IssuesInput"/>
      <sheetName val="ProductsInput"/>
      <sheetName val="Spend"/>
      <sheetName val="Risks"/>
      <sheetName val="Scope"/>
      <sheetName val="Influence"/>
      <sheetName val="Summary"/>
      <sheetName val="Export"/>
      <sheetName val="Spend-Risk graph"/>
      <sheetName val="Risk-Scope graph"/>
      <sheetName val="Influence-Scope graph"/>
      <sheetName val="Overall graph"/>
      <sheetName val="Guidance"/>
      <sheetName val="RiskGuide"/>
      <sheetName val="InfGuide"/>
      <sheetName val="Action"/>
      <sheetName val="Buyer"/>
      <sheetName val="Market"/>
      <sheetName val="Lookups&amp;Calcs"/>
      <sheetName val="Sheet1"/>
    </sheetNames>
    <sheetDataSet>
      <sheetData sheetId="0" refreshError="1"/>
      <sheetData sheetId="1" refreshError="1"/>
      <sheetData sheetId="2" refreshError="1">
        <row r="4">
          <cell r="C4" t="str">
            <v>CO2 and other Greenhouse Gases</v>
          </cell>
          <cell r="E4" t="str">
            <v>Employment, skills and training</v>
          </cell>
        </row>
        <row r="5">
          <cell r="C5" t="str">
            <v>Resources</v>
          </cell>
          <cell r="E5" t="str">
            <v>Health and wellbeing</v>
          </cell>
        </row>
        <row r="6">
          <cell r="C6" t="str">
            <v>Waste</v>
          </cell>
          <cell r="E6" t="str">
            <v>Communities</v>
          </cell>
        </row>
        <row r="7">
          <cell r="C7" t="str">
            <v>Hazardous materials</v>
          </cell>
          <cell r="E7" t="str">
            <v>Security and crime</v>
          </cell>
        </row>
        <row r="8">
          <cell r="C8" t="str">
            <v>Biodiversity</v>
          </cell>
          <cell r="E8" t="str">
            <v>Ethical and fair trade</v>
          </cell>
        </row>
        <row r="9">
          <cell r="C9" t="str">
            <v>Heritage</v>
          </cell>
          <cell r="E9" t="str">
            <v>Equalities</v>
          </cell>
        </row>
        <row r="10">
          <cell r="C10" t="str">
            <v>Water</v>
          </cell>
          <cell r="E10" t="str">
            <v>Test 1</v>
          </cell>
        </row>
        <row r="11">
          <cell r="C11" t="str">
            <v>Test 1</v>
          </cell>
          <cell r="E11" t="str">
            <v>Test 2</v>
          </cell>
        </row>
        <row r="12">
          <cell r="C12" t="str">
            <v>Test 2</v>
          </cell>
          <cell r="E12" t="str">
            <v>Equalities</v>
          </cell>
        </row>
        <row r="13">
          <cell r="C13" t="str">
            <v>Test 4</v>
          </cell>
          <cell r="E13" t="str">
            <v>Test 3</v>
          </cell>
        </row>
        <row r="14">
          <cell r="C14" t="str">
            <v>Test 5</v>
          </cell>
          <cell r="E14" t="str">
            <v>Test 4</v>
          </cell>
        </row>
        <row r="15">
          <cell r="C15" t="str">
            <v xml:space="preserve">Test 6 </v>
          </cell>
          <cell r="E15" t="str">
            <v>Test 5</v>
          </cell>
        </row>
        <row r="16">
          <cell r="C16" t="str">
            <v>Test 7</v>
          </cell>
          <cell r="E16" t="str">
            <v>Test 6</v>
          </cell>
        </row>
        <row r="17">
          <cell r="C17" t="str">
            <v>Test 8</v>
          </cell>
          <cell r="E17" t="str">
            <v xml:space="preserve">Test 7 </v>
          </cell>
        </row>
        <row r="18">
          <cell r="C18" t="str">
            <v>Test 9</v>
          </cell>
          <cell r="E18" t="str">
            <v>Test 8</v>
          </cell>
        </row>
        <row r="19">
          <cell r="C19" t="str">
            <v>Test 10</v>
          </cell>
          <cell r="E19" t="str">
            <v>Test 9</v>
          </cell>
        </row>
        <row r="20">
          <cell r="C20" t="str">
            <v>Test 11</v>
          </cell>
          <cell r="E20" t="str">
            <v>Test 10</v>
          </cell>
        </row>
        <row r="21">
          <cell r="C21" t="str">
            <v>Test 12</v>
          </cell>
          <cell r="E21" t="str">
            <v>Test 13</v>
          </cell>
        </row>
        <row r="22">
          <cell r="C22" t="str">
            <v>Test 13</v>
          </cell>
          <cell r="E22" t="str">
            <v>Test 11</v>
          </cell>
        </row>
        <row r="23">
          <cell r="C23" t="str">
            <v>Test 14</v>
          </cell>
          <cell r="E23" t="str">
            <v>Test 12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www.gov.scot/Resource/Doc/933/0124202.pdf" TargetMode="External"/><Relationship Id="rId3" Type="http://schemas.openxmlformats.org/officeDocument/2006/relationships/hyperlink" Target="http://www.gov.scot/Resource/Doc/933/0124202.pdf" TargetMode="External"/><Relationship Id="rId7" Type="http://schemas.openxmlformats.org/officeDocument/2006/relationships/hyperlink" Target="http://www.gov.scot/Resource/Doc/933/0124202.pdf" TargetMode="External"/><Relationship Id="rId2" Type="http://schemas.openxmlformats.org/officeDocument/2006/relationships/hyperlink" Target="http://www.gov.scot/Resource/Doc/933/0124202.pdf" TargetMode="External"/><Relationship Id="rId1" Type="http://schemas.openxmlformats.org/officeDocument/2006/relationships/hyperlink" Target="http://www.gov.scot/Resource/Doc/933/0124202.pdf" TargetMode="External"/><Relationship Id="rId6" Type="http://schemas.openxmlformats.org/officeDocument/2006/relationships/hyperlink" Target="http://www.gov.scot/Resource/Doc/933/0124202.pdf" TargetMode="External"/><Relationship Id="rId5" Type="http://schemas.openxmlformats.org/officeDocument/2006/relationships/hyperlink" Target="http://www.gov.scot/Resource/Doc/933/0124202.pdf" TargetMode="External"/><Relationship Id="rId4" Type="http://schemas.openxmlformats.org/officeDocument/2006/relationships/hyperlink" Target="http://www.gov.scot/Resource/Doc/933/0124202.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gov.scot/Resource/Doc/933/0124202.pdf" TargetMode="External"/><Relationship Id="rId13" Type="http://schemas.openxmlformats.org/officeDocument/2006/relationships/hyperlink" Target="http://www.zerowastescotland.org.uk/content/what-circular-economy-0" TargetMode="External"/><Relationship Id="rId18" Type="http://schemas.openxmlformats.org/officeDocument/2006/relationships/hyperlink" Target="http://ec.europa.eu/growth/sectors/raw-materials/specific-interest/critical/index_en.htm" TargetMode="External"/><Relationship Id="rId26" Type="http://schemas.openxmlformats.org/officeDocument/2006/relationships/hyperlink" Target="http://www.gov.scot/Resource/Doc/933/0124202.pdf" TargetMode="External"/><Relationship Id="rId39" Type="http://schemas.openxmlformats.org/officeDocument/2006/relationships/hyperlink" Target="http://ec.europa.eu/growth/sectors/raw-materials/specific-interest/critical/index_en.htm" TargetMode="External"/><Relationship Id="rId3" Type="http://schemas.openxmlformats.org/officeDocument/2006/relationships/hyperlink" Target="https://www.gov.uk/guidance/timber-procurement-policy-tpp-prove-legality-and-sustainablity" TargetMode="External"/><Relationship Id="rId21" Type="http://schemas.openxmlformats.org/officeDocument/2006/relationships/hyperlink" Target="https://www.gov.uk/guidance/timber-procurement-policy-tpp-prove-legality-and-sustainablity" TargetMode="External"/><Relationship Id="rId34" Type="http://schemas.openxmlformats.org/officeDocument/2006/relationships/hyperlink" Target="http://www.zerowastescotland.org.uk/content/what-circular-economy-0" TargetMode="External"/><Relationship Id="rId7" Type="http://schemas.openxmlformats.org/officeDocument/2006/relationships/hyperlink" Target="http://www.gov.scot/Resource/Doc/933/0124202.pdf" TargetMode="External"/><Relationship Id="rId12" Type="http://schemas.openxmlformats.org/officeDocument/2006/relationships/hyperlink" Target="https://www.gov.uk/government/collections/sustainable-procurement-the-government-buying-standards-gbs" TargetMode="External"/><Relationship Id="rId17" Type="http://schemas.openxmlformats.org/officeDocument/2006/relationships/hyperlink" Target="http://ec.europa.eu/growth/sectors/raw-materials/specific-interest/critical/index_en.htm" TargetMode="External"/><Relationship Id="rId25" Type="http://schemas.openxmlformats.org/officeDocument/2006/relationships/hyperlink" Target="http://www.gov.scot/Resource/Doc/933/0124202.pdf" TargetMode="External"/><Relationship Id="rId33" Type="http://schemas.openxmlformats.org/officeDocument/2006/relationships/hyperlink" Target="http://www.zerowastescotland.org.uk/content/what-circular-economy-0" TargetMode="External"/><Relationship Id="rId38" Type="http://schemas.openxmlformats.org/officeDocument/2006/relationships/hyperlink" Target="http://ec.europa.eu/growth/sectors/raw-materials/specific-interest/critical/index_en.htm" TargetMode="External"/><Relationship Id="rId2" Type="http://schemas.openxmlformats.org/officeDocument/2006/relationships/hyperlink" Target="https://www.gov.uk/guidance/timber-procurement-policy-tpp-prove-legality-and-sustainablity" TargetMode="External"/><Relationship Id="rId16" Type="http://schemas.openxmlformats.org/officeDocument/2006/relationships/hyperlink" Target="http://www.zerowastescotland.org.uk/content/what-circular-economy-0" TargetMode="External"/><Relationship Id="rId20" Type="http://schemas.openxmlformats.org/officeDocument/2006/relationships/hyperlink" Target="http://ec.europa.eu/growth/sectors/raw-materials/specific-interest/critical/index_en.htm" TargetMode="External"/><Relationship Id="rId29" Type="http://schemas.openxmlformats.org/officeDocument/2006/relationships/hyperlink" Target="https://www.gov.uk/government/collections/sustainable-procurement-the-government-buying-standards-gbs" TargetMode="External"/><Relationship Id="rId1" Type="http://schemas.openxmlformats.org/officeDocument/2006/relationships/hyperlink" Target="https://www.gov.uk/guidance/timber-procurement-policy-tpp-prove-legality-and-sustainablity" TargetMode="External"/><Relationship Id="rId6" Type="http://schemas.openxmlformats.org/officeDocument/2006/relationships/hyperlink" Target="http://www.gov.scot/Resource/Doc/933/0124202.pdf" TargetMode="External"/><Relationship Id="rId11" Type="http://schemas.openxmlformats.org/officeDocument/2006/relationships/hyperlink" Target="https://www.gov.uk/government/collections/sustainable-procurement-the-government-buying-standards-gbs" TargetMode="External"/><Relationship Id="rId24" Type="http://schemas.openxmlformats.org/officeDocument/2006/relationships/hyperlink" Target="https://www.gov.uk/guidance/timber-procurement-policy-tpp-prove-legality-and-sustainablity" TargetMode="External"/><Relationship Id="rId32" Type="http://schemas.openxmlformats.org/officeDocument/2006/relationships/hyperlink" Target="https://www.gov.uk/government/collections/sustainable-procurement-the-government-buying-standards-gbs" TargetMode="External"/><Relationship Id="rId37" Type="http://schemas.openxmlformats.org/officeDocument/2006/relationships/hyperlink" Target="http://ec.europa.eu/growth/sectors/raw-materials/specific-interest/critical/index_en.htm" TargetMode="External"/><Relationship Id="rId40" Type="http://schemas.openxmlformats.org/officeDocument/2006/relationships/hyperlink" Target="http://ec.europa.eu/growth/sectors/raw-materials/specific-interest/critical/index_en.htm" TargetMode="External"/><Relationship Id="rId5" Type="http://schemas.openxmlformats.org/officeDocument/2006/relationships/hyperlink" Target="http://www.gov.scot/Resource/Doc/933/0124202.pdf" TargetMode="External"/><Relationship Id="rId15" Type="http://schemas.openxmlformats.org/officeDocument/2006/relationships/hyperlink" Target="http://www.zerowastescotland.org.uk/content/what-circular-economy-0" TargetMode="External"/><Relationship Id="rId23" Type="http://schemas.openxmlformats.org/officeDocument/2006/relationships/hyperlink" Target="https://www.gov.uk/guidance/timber-procurement-policy-tpp-prove-legality-and-sustainablity" TargetMode="External"/><Relationship Id="rId28" Type="http://schemas.openxmlformats.org/officeDocument/2006/relationships/hyperlink" Target="http://www.gov.scot/Resource/Doc/933/0124202.pdf" TargetMode="External"/><Relationship Id="rId36" Type="http://schemas.openxmlformats.org/officeDocument/2006/relationships/hyperlink" Target="http://www.zerowastescotland.org.uk/content/what-circular-economy-0" TargetMode="External"/><Relationship Id="rId10" Type="http://schemas.openxmlformats.org/officeDocument/2006/relationships/hyperlink" Target="https://www.gov.uk/government/collections/sustainable-procurement-the-government-buying-standards-gbs" TargetMode="External"/><Relationship Id="rId19" Type="http://schemas.openxmlformats.org/officeDocument/2006/relationships/hyperlink" Target="http://ec.europa.eu/growth/sectors/raw-materials/specific-interest/critical/index_en.htm" TargetMode="External"/><Relationship Id="rId31" Type="http://schemas.openxmlformats.org/officeDocument/2006/relationships/hyperlink" Target="https://www.gov.uk/government/collections/sustainable-procurement-the-government-buying-standards-gbs" TargetMode="External"/><Relationship Id="rId4" Type="http://schemas.openxmlformats.org/officeDocument/2006/relationships/hyperlink" Target="https://www.gov.uk/guidance/timber-procurement-policy-tpp-prove-legality-and-sustainablity" TargetMode="External"/><Relationship Id="rId9" Type="http://schemas.openxmlformats.org/officeDocument/2006/relationships/hyperlink" Target="https://www.gov.uk/government/collections/sustainable-procurement-the-government-buying-standards-gbs" TargetMode="External"/><Relationship Id="rId14" Type="http://schemas.openxmlformats.org/officeDocument/2006/relationships/hyperlink" Target="http://www.zerowastescotland.org.uk/content/what-circular-economy-0" TargetMode="External"/><Relationship Id="rId22" Type="http://schemas.openxmlformats.org/officeDocument/2006/relationships/hyperlink" Target="https://www.gov.uk/guidance/timber-procurement-policy-tpp-prove-legality-and-sustainablity" TargetMode="External"/><Relationship Id="rId27" Type="http://schemas.openxmlformats.org/officeDocument/2006/relationships/hyperlink" Target="http://www.gov.scot/Resource/Doc/933/0124202.pdf" TargetMode="External"/><Relationship Id="rId30" Type="http://schemas.openxmlformats.org/officeDocument/2006/relationships/hyperlink" Target="https://www.gov.uk/government/collections/sustainable-procurement-the-government-buying-standards-gbs" TargetMode="External"/><Relationship Id="rId35" Type="http://schemas.openxmlformats.org/officeDocument/2006/relationships/hyperlink" Target="http://www.zerowastescotland.org.uk/content/what-circular-economy-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gov.uk/government/collections/sustainable-procurement-the-government-buying-standards-gbs" TargetMode="External"/><Relationship Id="rId13" Type="http://schemas.openxmlformats.org/officeDocument/2006/relationships/hyperlink" Target="http://www.gov.scot/Topics/Environment/waste-and-pollution/Waste-1/wastestrategy" TargetMode="External"/><Relationship Id="rId18" Type="http://schemas.openxmlformats.org/officeDocument/2006/relationships/hyperlink" Target="http://www.legislation.gov.uk/sdsi/2012/9780111016657/contents" TargetMode="External"/><Relationship Id="rId26" Type="http://schemas.openxmlformats.org/officeDocument/2006/relationships/hyperlink" Target="http://www.sepa.org.uk/regulations/waste/" TargetMode="External"/><Relationship Id="rId39" Type="http://schemas.openxmlformats.org/officeDocument/2006/relationships/hyperlink" Target="http://www.legislation.gov.uk/sdsi/2012/9780111016657/contents" TargetMode="External"/><Relationship Id="rId3" Type="http://schemas.openxmlformats.org/officeDocument/2006/relationships/hyperlink" Target="http://www.gov.scot/Resource/Doc/933/0124202.pdf" TargetMode="External"/><Relationship Id="rId21" Type="http://schemas.openxmlformats.org/officeDocument/2006/relationships/hyperlink" Target="http://www.sepa.org.uk/regulations/waste/waste-electrical-and-electronic-equipment-weee/" TargetMode="External"/><Relationship Id="rId34" Type="http://schemas.openxmlformats.org/officeDocument/2006/relationships/hyperlink" Target="http://www.gov.scot/Topics/Environment/waste-and-pollution/Waste-1/wastestrategy" TargetMode="External"/><Relationship Id="rId42" Type="http://schemas.openxmlformats.org/officeDocument/2006/relationships/hyperlink" Target="http://www.zerowastescotland.org.uk/content/new-tool-gives-construction-materials-longer-life" TargetMode="External"/><Relationship Id="rId7" Type="http://schemas.openxmlformats.org/officeDocument/2006/relationships/hyperlink" Target="https://www.gov.uk/government/collections/sustainable-procurement-the-government-buying-standards-gbs" TargetMode="External"/><Relationship Id="rId12" Type="http://schemas.openxmlformats.org/officeDocument/2006/relationships/hyperlink" Target="http://ec.europa.eu/environment/gpp/eu_gpp_criteria_en.htm" TargetMode="External"/><Relationship Id="rId17" Type="http://schemas.openxmlformats.org/officeDocument/2006/relationships/hyperlink" Target="http://www.legislation.gov.uk/sdsi/2012/9780111016657/contents" TargetMode="External"/><Relationship Id="rId25" Type="http://schemas.openxmlformats.org/officeDocument/2006/relationships/hyperlink" Target="http://www.sepa.org.uk/regulations/waste/" TargetMode="External"/><Relationship Id="rId33" Type="http://schemas.openxmlformats.org/officeDocument/2006/relationships/hyperlink" Target="http://www.gov.scot/Topics/Environment/waste-and-pollution/Waste-1/wastestrategy" TargetMode="External"/><Relationship Id="rId38" Type="http://schemas.openxmlformats.org/officeDocument/2006/relationships/hyperlink" Target="http://www.legislation.gov.uk/sdsi/2012/9780111016657/contents" TargetMode="External"/><Relationship Id="rId2" Type="http://schemas.openxmlformats.org/officeDocument/2006/relationships/hyperlink" Target="http://www.gov.scot/Resource/Doc/933/0124202.pdf" TargetMode="External"/><Relationship Id="rId16" Type="http://schemas.openxmlformats.org/officeDocument/2006/relationships/hyperlink" Target="http://www.gov.scot/Topics/Environment/waste-and-pollution/Waste-1/wastestrategy" TargetMode="External"/><Relationship Id="rId20" Type="http://schemas.openxmlformats.org/officeDocument/2006/relationships/hyperlink" Target="http://www.legislation.gov.uk/sdsi/2012/9780111016657/contents" TargetMode="External"/><Relationship Id="rId29" Type="http://schemas.openxmlformats.org/officeDocument/2006/relationships/hyperlink" Target="http://www.gov.scot/Resource/Doc/933/0124202.pdf" TargetMode="External"/><Relationship Id="rId41" Type="http://schemas.openxmlformats.org/officeDocument/2006/relationships/hyperlink" Target="http://www.zerowastescotland.org.uk/content/new-tool-gives-construction-materials-longer-life" TargetMode="External"/><Relationship Id="rId1" Type="http://schemas.openxmlformats.org/officeDocument/2006/relationships/hyperlink" Target="http://www.gov.scot/Resource/Doc/933/0124202.pdf" TargetMode="External"/><Relationship Id="rId6" Type="http://schemas.openxmlformats.org/officeDocument/2006/relationships/hyperlink" Target="https://www.gov.uk/government/collections/sustainable-procurement-the-government-buying-standards-gbs" TargetMode="External"/><Relationship Id="rId11" Type="http://schemas.openxmlformats.org/officeDocument/2006/relationships/hyperlink" Target="http://ec.europa.eu/environment/gpp/eu_gpp_criteria_en.htm" TargetMode="External"/><Relationship Id="rId24" Type="http://schemas.openxmlformats.org/officeDocument/2006/relationships/hyperlink" Target="http://www.sepa.org.uk/regulations/waste/waste-electrical-and-electronic-equipment-weee/" TargetMode="External"/><Relationship Id="rId32" Type="http://schemas.openxmlformats.org/officeDocument/2006/relationships/hyperlink" Target="http://www.gov.scot/Resource/Doc/933/0124202.pdf" TargetMode="External"/><Relationship Id="rId37" Type="http://schemas.openxmlformats.org/officeDocument/2006/relationships/hyperlink" Target="http://www.legislation.gov.uk/sdsi/2012/9780111016657/contents" TargetMode="External"/><Relationship Id="rId40" Type="http://schemas.openxmlformats.org/officeDocument/2006/relationships/hyperlink" Target="http://www.legislation.gov.uk/sdsi/2012/9780111016657/contents" TargetMode="External"/><Relationship Id="rId5" Type="http://schemas.openxmlformats.org/officeDocument/2006/relationships/hyperlink" Target="https://www.gov.uk/government/collections/sustainable-procurement-the-government-buying-standards-gbs" TargetMode="External"/><Relationship Id="rId15" Type="http://schemas.openxmlformats.org/officeDocument/2006/relationships/hyperlink" Target="http://www.gov.scot/Topics/Environment/waste-and-pollution/Waste-1/wastestrategy" TargetMode="External"/><Relationship Id="rId23" Type="http://schemas.openxmlformats.org/officeDocument/2006/relationships/hyperlink" Target="http://www.sepa.org.uk/regulations/waste/waste-electrical-and-electronic-equipment-weee/" TargetMode="External"/><Relationship Id="rId28" Type="http://schemas.openxmlformats.org/officeDocument/2006/relationships/hyperlink" Target="http://www.sepa.org.uk/regulations/waste/" TargetMode="External"/><Relationship Id="rId36" Type="http://schemas.openxmlformats.org/officeDocument/2006/relationships/hyperlink" Target="http://www.gov.scot/Topics/Environment/waste-and-pollution/Waste-1/wastestrategy" TargetMode="External"/><Relationship Id="rId10" Type="http://schemas.openxmlformats.org/officeDocument/2006/relationships/hyperlink" Target="http://ec.europa.eu/environment/gpp/eu_gpp_criteria_en.htm" TargetMode="External"/><Relationship Id="rId19" Type="http://schemas.openxmlformats.org/officeDocument/2006/relationships/hyperlink" Target="http://www.legislation.gov.uk/sdsi/2012/9780111016657/contents" TargetMode="External"/><Relationship Id="rId31" Type="http://schemas.openxmlformats.org/officeDocument/2006/relationships/hyperlink" Target="http://www.gov.scot/Resource/Doc/933/0124202.pdf" TargetMode="External"/><Relationship Id="rId44" Type="http://schemas.openxmlformats.org/officeDocument/2006/relationships/hyperlink" Target="http://www.zerowastescotland.org.uk/content/new-tool-gives-construction-materials-longer-life" TargetMode="External"/><Relationship Id="rId4" Type="http://schemas.openxmlformats.org/officeDocument/2006/relationships/hyperlink" Target="http://www.gov.scot/Resource/Doc/933/0124202.pdf" TargetMode="External"/><Relationship Id="rId9" Type="http://schemas.openxmlformats.org/officeDocument/2006/relationships/hyperlink" Target="http://ec.europa.eu/environment/gpp/eu_gpp_criteria_en.htm" TargetMode="External"/><Relationship Id="rId14" Type="http://schemas.openxmlformats.org/officeDocument/2006/relationships/hyperlink" Target="http://www.gov.scot/Topics/Environment/waste-and-pollution/Waste-1/wastestrategy" TargetMode="External"/><Relationship Id="rId22" Type="http://schemas.openxmlformats.org/officeDocument/2006/relationships/hyperlink" Target="http://www.sepa.org.uk/regulations/waste/waste-electrical-and-electronic-equipment-weee/" TargetMode="External"/><Relationship Id="rId27" Type="http://schemas.openxmlformats.org/officeDocument/2006/relationships/hyperlink" Target="http://www.sepa.org.uk/regulations/waste/" TargetMode="External"/><Relationship Id="rId30" Type="http://schemas.openxmlformats.org/officeDocument/2006/relationships/hyperlink" Target="http://www.gov.scot/Resource/Doc/933/0124202.pdf" TargetMode="External"/><Relationship Id="rId35" Type="http://schemas.openxmlformats.org/officeDocument/2006/relationships/hyperlink" Target="http://www.gov.scot/Topics/Environment/waste-and-pollution/Waste-1/wastestrategy" TargetMode="External"/><Relationship Id="rId43" Type="http://schemas.openxmlformats.org/officeDocument/2006/relationships/hyperlink" Target="http://www.zerowastescotland.org.uk/content/new-tool-gives-construction-materials-longer-life"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breeam.org/page.jsp?id=381" TargetMode="External"/><Relationship Id="rId13" Type="http://schemas.openxmlformats.org/officeDocument/2006/relationships/hyperlink" Target="https://www.gov.uk/government/collections/sustainable-procurement-the-government-buying-standards-gbs" TargetMode="External"/><Relationship Id="rId3" Type="http://schemas.openxmlformats.org/officeDocument/2006/relationships/hyperlink" Target="http://www.gov.scot/Resource/Doc/933/0124202.pdf" TargetMode="External"/><Relationship Id="rId7" Type="http://schemas.openxmlformats.org/officeDocument/2006/relationships/hyperlink" Target="http://www.breeam.org/page.jsp?id=381" TargetMode="External"/><Relationship Id="rId12" Type="http://schemas.openxmlformats.org/officeDocument/2006/relationships/hyperlink" Target="http://www.historic-scotland.gov.uk/index/heritage.htm" TargetMode="External"/><Relationship Id="rId2" Type="http://schemas.openxmlformats.org/officeDocument/2006/relationships/hyperlink" Target="http://www.gov.scot/Resource/Doc/933/0124202.pdf" TargetMode="External"/><Relationship Id="rId16" Type="http://schemas.openxmlformats.org/officeDocument/2006/relationships/hyperlink" Target="https://www.gov.uk/government/collections/sustainable-procurement-the-government-buying-standards-gbs" TargetMode="External"/><Relationship Id="rId1" Type="http://schemas.openxmlformats.org/officeDocument/2006/relationships/hyperlink" Target="http://www.gov.scot/Resource/Doc/933/0124202.pdf" TargetMode="External"/><Relationship Id="rId6" Type="http://schemas.openxmlformats.org/officeDocument/2006/relationships/hyperlink" Target="http://www.breeam.org/page.jsp?id=381" TargetMode="External"/><Relationship Id="rId11" Type="http://schemas.openxmlformats.org/officeDocument/2006/relationships/hyperlink" Target="http://www.historic-scotland.gov.uk/index/heritage.htm" TargetMode="External"/><Relationship Id="rId5" Type="http://schemas.openxmlformats.org/officeDocument/2006/relationships/hyperlink" Target="http://www.breeam.org/page.jsp?id=381" TargetMode="External"/><Relationship Id="rId15" Type="http://schemas.openxmlformats.org/officeDocument/2006/relationships/hyperlink" Target="https://www.gov.uk/government/collections/sustainable-procurement-the-government-buying-standards-gbs" TargetMode="External"/><Relationship Id="rId10" Type="http://schemas.openxmlformats.org/officeDocument/2006/relationships/hyperlink" Target="http://www.historic-scotland.gov.uk/index/heritage.htm" TargetMode="External"/><Relationship Id="rId4" Type="http://schemas.openxmlformats.org/officeDocument/2006/relationships/hyperlink" Target="http://www.gov.scot/Resource/Doc/933/0124202.pdf" TargetMode="External"/><Relationship Id="rId9" Type="http://schemas.openxmlformats.org/officeDocument/2006/relationships/hyperlink" Target="http://www.historic-scotland.gov.uk/index/heritage.htm" TargetMode="External"/><Relationship Id="rId14" Type="http://schemas.openxmlformats.org/officeDocument/2006/relationships/hyperlink" Target="https://www.gov.uk/government/collections/sustainable-procurement-the-government-buying-standards-gbs"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www.gov.scot/Resource/Doc/933/0124202.pdf" TargetMode="External"/><Relationship Id="rId13" Type="http://schemas.openxmlformats.org/officeDocument/2006/relationships/hyperlink" Target="https://www.gov.uk/government/publications/sustainable-procurement-the-gbs-for-electrical-goods" TargetMode="External"/><Relationship Id="rId18" Type="http://schemas.openxmlformats.org/officeDocument/2006/relationships/hyperlink" Target="http://www.europeanwaterlabel.eu/" TargetMode="External"/><Relationship Id="rId26" Type="http://schemas.openxmlformats.org/officeDocument/2006/relationships/hyperlink" Target="http://environment.nationalgeographic.com/environment/freshwater/embedded-water/" TargetMode="External"/><Relationship Id="rId3" Type="http://schemas.openxmlformats.org/officeDocument/2006/relationships/hyperlink" Target="http://www.gov.scot/Publications/2015/02/1275/3" TargetMode="External"/><Relationship Id="rId21" Type="http://schemas.openxmlformats.org/officeDocument/2006/relationships/hyperlink" Target="http://www.gov.scot/Resource/Doc/933/0124202.pdf" TargetMode="External"/><Relationship Id="rId7" Type="http://schemas.openxmlformats.org/officeDocument/2006/relationships/hyperlink" Target="http://www.gov.scot/Resource/Doc/933/0124202.pdf" TargetMode="External"/><Relationship Id="rId12" Type="http://schemas.openxmlformats.org/officeDocument/2006/relationships/hyperlink" Target="http://www.gov.scot/Topics/Built-Environment/Building/Building-standards/techbooks/techhandbooks/th2015nondom7" TargetMode="External"/><Relationship Id="rId17" Type="http://schemas.openxmlformats.org/officeDocument/2006/relationships/hyperlink" Target="http://www.europeanwaterlabel.eu/" TargetMode="External"/><Relationship Id="rId25" Type="http://schemas.openxmlformats.org/officeDocument/2006/relationships/hyperlink" Target="http://environment.nationalgeographic.com/environment/freshwater/embedded-water/" TargetMode="External"/><Relationship Id="rId33" Type="http://schemas.openxmlformats.org/officeDocument/2006/relationships/drawing" Target="../drawings/drawing7.xml"/><Relationship Id="rId2" Type="http://schemas.openxmlformats.org/officeDocument/2006/relationships/hyperlink" Target="http://www.gov.scot/Publications/2015/02/1275/3" TargetMode="External"/><Relationship Id="rId16" Type="http://schemas.openxmlformats.org/officeDocument/2006/relationships/hyperlink" Target="https://www.gov.uk/government/publications/sustainable-procurement-the-gbs-for-electrical-goods" TargetMode="External"/><Relationship Id="rId20" Type="http://schemas.openxmlformats.org/officeDocument/2006/relationships/hyperlink" Target="http://www.europeanwaterlabel.eu/" TargetMode="External"/><Relationship Id="rId29" Type="http://schemas.openxmlformats.org/officeDocument/2006/relationships/hyperlink" Target="http://www.zerowastescotland.org.uk/content/new-report-highlights-water-and-carbon-impact-scotland%E2%80%99s-wasted-food" TargetMode="External"/><Relationship Id="rId1" Type="http://schemas.openxmlformats.org/officeDocument/2006/relationships/hyperlink" Target="http://www.gov.scot/Publications/2015/02/1275/3" TargetMode="External"/><Relationship Id="rId6" Type="http://schemas.openxmlformats.org/officeDocument/2006/relationships/hyperlink" Target="http://www.gov.scot/Resource/Doc/933/0124202.pdf" TargetMode="External"/><Relationship Id="rId11" Type="http://schemas.openxmlformats.org/officeDocument/2006/relationships/hyperlink" Target="http://www.gov.scot/Topics/Built-Environment/Building/Building-standards/techbooks/techhandbooks/th2015nondom7" TargetMode="External"/><Relationship Id="rId24" Type="http://schemas.openxmlformats.org/officeDocument/2006/relationships/hyperlink" Target="http://www.gov.scot/Resource/Doc/933/0124202.pdf" TargetMode="External"/><Relationship Id="rId32" Type="http://schemas.openxmlformats.org/officeDocument/2006/relationships/hyperlink" Target="http://www.zerowastescotland.org.uk/content/new-report-highlights-water-and-carbon-impact-scotland%E2%80%99s-wasted-food" TargetMode="External"/><Relationship Id="rId5" Type="http://schemas.openxmlformats.org/officeDocument/2006/relationships/hyperlink" Target="http://www.gov.scot/Resource/Doc/933/0124202.pdf" TargetMode="External"/><Relationship Id="rId15" Type="http://schemas.openxmlformats.org/officeDocument/2006/relationships/hyperlink" Target="https://www.gov.uk/government/publications/sustainable-procurement-the-gbs-for-electrical-goods" TargetMode="External"/><Relationship Id="rId23" Type="http://schemas.openxmlformats.org/officeDocument/2006/relationships/hyperlink" Target="http://www.gov.scot/Resource/Doc/933/0124202.pdf" TargetMode="External"/><Relationship Id="rId28" Type="http://schemas.openxmlformats.org/officeDocument/2006/relationships/hyperlink" Target="http://environment.nationalgeographic.com/environment/freshwater/embedded-water/" TargetMode="External"/><Relationship Id="rId10" Type="http://schemas.openxmlformats.org/officeDocument/2006/relationships/hyperlink" Target="http://www.gov.scot/Topics/Built-Environment/Building/Building-standards/techbooks/techhandbooks/th2015nondom7" TargetMode="External"/><Relationship Id="rId19" Type="http://schemas.openxmlformats.org/officeDocument/2006/relationships/hyperlink" Target="http://www.europeanwaterlabel.eu/" TargetMode="External"/><Relationship Id="rId31" Type="http://schemas.openxmlformats.org/officeDocument/2006/relationships/hyperlink" Target="http://www.zerowastescotland.org.uk/content/new-report-highlights-water-and-carbon-impact-scotland%E2%80%99s-wasted-food" TargetMode="External"/><Relationship Id="rId4" Type="http://schemas.openxmlformats.org/officeDocument/2006/relationships/hyperlink" Target="http://www.gov.scot/Publications/2015/02/1275/3" TargetMode="External"/><Relationship Id="rId9" Type="http://schemas.openxmlformats.org/officeDocument/2006/relationships/hyperlink" Target="http://www.gov.scot/Topics/Built-Environment/Building/Building-standards/techbooks/techhandbooks/th2015nondom7" TargetMode="External"/><Relationship Id="rId14" Type="http://schemas.openxmlformats.org/officeDocument/2006/relationships/hyperlink" Target="https://www.gov.uk/government/publications/sustainable-procurement-the-gbs-for-electrical-goods" TargetMode="External"/><Relationship Id="rId22" Type="http://schemas.openxmlformats.org/officeDocument/2006/relationships/hyperlink" Target="http://www.gov.scot/Resource/Doc/933/0124202.pdf" TargetMode="External"/><Relationship Id="rId27" Type="http://schemas.openxmlformats.org/officeDocument/2006/relationships/hyperlink" Target="http://environment.nationalgeographic.com/environment/freshwater/embedded-water/" TargetMode="External"/><Relationship Id="rId30" Type="http://schemas.openxmlformats.org/officeDocument/2006/relationships/hyperlink" Target="http://www.zerowastescotland.org.uk/content/new-report-highlights-water-and-carbon-impact-scotland%E2%80%99s-wasted-foo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www.gov.uk/government/publications/sustainable-procurement-the-gbs-for-electrical-goods" TargetMode="External"/><Relationship Id="rId18" Type="http://schemas.openxmlformats.org/officeDocument/2006/relationships/hyperlink" Target="http://ec.europa.eu/environment/gpp/buying_handbook_en.htm" TargetMode="External"/><Relationship Id="rId26" Type="http://schemas.openxmlformats.org/officeDocument/2006/relationships/hyperlink" Target="http://www.gov.scot/Resource/Doc/933/0124202.pdf" TargetMode="External"/><Relationship Id="rId39" Type="http://schemas.openxmlformats.org/officeDocument/2006/relationships/hyperlink" Target="http://www.transportscotland.gov.uk/report/guidance-implementation-cleaner-road-transport-vehicles-scotland-regulations-2010-ssi-2010390" TargetMode="External"/><Relationship Id="rId21" Type="http://schemas.openxmlformats.org/officeDocument/2006/relationships/hyperlink" Target="http://www.sduhealth.org.uk/areas-of-focus/commissioning-and-procurement/procurement/research-tools-and-guidance.aspx" TargetMode="External"/><Relationship Id="rId34" Type="http://schemas.openxmlformats.org/officeDocument/2006/relationships/hyperlink" Target="http://www.bre.co.uk/greenguide/podpage.jsp?id=2126" TargetMode="External"/><Relationship Id="rId42" Type="http://schemas.openxmlformats.org/officeDocument/2006/relationships/hyperlink" Target="http://www.gov.scot/Resource/Doc/933/0124202.pdf" TargetMode="External"/><Relationship Id="rId47" Type="http://schemas.openxmlformats.org/officeDocument/2006/relationships/hyperlink" Target="https://www.gov.uk/government/collections/sustainable-procurement-the-government-buying-standards-gbs" TargetMode="External"/><Relationship Id="rId50" Type="http://schemas.openxmlformats.org/officeDocument/2006/relationships/hyperlink" Target="http://ec.europa.eu/environment/gpp/pdf/criteria/transport.pdf" TargetMode="External"/><Relationship Id="rId55" Type="http://schemas.openxmlformats.org/officeDocument/2006/relationships/hyperlink" Target="http://www.adaptationscotland.org.uk/1/1/0/Home.aspx" TargetMode="External"/><Relationship Id="rId7" Type="http://schemas.openxmlformats.org/officeDocument/2006/relationships/hyperlink" Target="http://www.gov.scot/Resource/Doc/933/0124202.pdf" TargetMode="External"/><Relationship Id="rId2" Type="http://schemas.openxmlformats.org/officeDocument/2006/relationships/hyperlink" Target="https://ec.europa.eu/energy/sites/ener/files/documents/list_of_ecodesign_measures.pdf" TargetMode="External"/><Relationship Id="rId16" Type="http://schemas.openxmlformats.org/officeDocument/2006/relationships/hyperlink" Target="https://www.gov.uk/government/publications/sustainable-procurement-the-gbs-for-electrical-goods" TargetMode="External"/><Relationship Id="rId20" Type="http://schemas.openxmlformats.org/officeDocument/2006/relationships/hyperlink" Target="http://ec.europa.eu/environment/gpp/buying_handbook_en.htm" TargetMode="External"/><Relationship Id="rId29" Type="http://schemas.openxmlformats.org/officeDocument/2006/relationships/hyperlink" Target="http://www.wrap.org.uk/content/embodied-carbon-database" TargetMode="External"/><Relationship Id="rId41" Type="http://schemas.openxmlformats.org/officeDocument/2006/relationships/hyperlink" Target="http://www.gov.scot/Resource/Doc/933/0124202.pdf" TargetMode="External"/><Relationship Id="rId54" Type="http://schemas.openxmlformats.org/officeDocument/2006/relationships/hyperlink" Target="http://www.adaptationscotland.org.uk/1/1/0/Home.aspx" TargetMode="External"/><Relationship Id="rId1" Type="http://schemas.openxmlformats.org/officeDocument/2006/relationships/hyperlink" Target="https://ec.europa.eu/energy/sites/ener/files/documents/list_of_ecodesign_measures.pdf" TargetMode="External"/><Relationship Id="rId6" Type="http://schemas.openxmlformats.org/officeDocument/2006/relationships/hyperlink" Target="http://www.gov.scot/Resource/Doc/933/0124202.pdf" TargetMode="External"/><Relationship Id="rId11" Type="http://schemas.openxmlformats.org/officeDocument/2006/relationships/hyperlink" Target="https://www.gov.uk/government/collections/sustainable-procurement-the-government-buying-standards-gbs" TargetMode="External"/><Relationship Id="rId24" Type="http://schemas.openxmlformats.org/officeDocument/2006/relationships/hyperlink" Target="http://www.sduhealth.org.uk/areas-of-focus/commissioning-and-procurement/procurement/research-tools-and-guidance.aspx" TargetMode="External"/><Relationship Id="rId32" Type="http://schemas.openxmlformats.org/officeDocument/2006/relationships/hyperlink" Target="http://www.wrap.org.uk/content/embodied-carbon-database" TargetMode="External"/><Relationship Id="rId37" Type="http://schemas.openxmlformats.org/officeDocument/2006/relationships/hyperlink" Target="http://www.transportscotland.gov.uk/report/guidance-implementation-cleaner-road-transport-vehicles-scotland-regulations-2010-ssi-2010390" TargetMode="External"/><Relationship Id="rId40" Type="http://schemas.openxmlformats.org/officeDocument/2006/relationships/hyperlink" Target="http://www.transportscotland.gov.uk/report/guidance-implementation-cleaner-road-transport-vehicles-scotland-regulations-2010-ssi-2010390" TargetMode="External"/><Relationship Id="rId45" Type="http://schemas.openxmlformats.org/officeDocument/2006/relationships/hyperlink" Target="https://www.gov.uk/government/collections/sustainable-procurement-the-government-buying-standards-gbs" TargetMode="External"/><Relationship Id="rId53" Type="http://schemas.openxmlformats.org/officeDocument/2006/relationships/hyperlink" Target="http://www.adaptationscotland.org.uk/1/1/0/Home.aspx" TargetMode="External"/><Relationship Id="rId58" Type="http://schemas.openxmlformats.org/officeDocument/2006/relationships/hyperlink" Target="http://www.gov.scot/Resource/Doc/933/0124202.pdf" TargetMode="External"/><Relationship Id="rId5" Type="http://schemas.openxmlformats.org/officeDocument/2006/relationships/hyperlink" Target="http://www.gov.scot/Resource/Doc/933/0124202.pdf" TargetMode="External"/><Relationship Id="rId15" Type="http://schemas.openxmlformats.org/officeDocument/2006/relationships/hyperlink" Target="https://www.gov.uk/government/publications/sustainable-procurement-the-gbs-for-electrical-goods" TargetMode="External"/><Relationship Id="rId23" Type="http://schemas.openxmlformats.org/officeDocument/2006/relationships/hyperlink" Target="http://www.sduhealth.org.uk/areas-of-focus/commissioning-and-procurement/procurement/research-tools-and-guidance.aspx" TargetMode="External"/><Relationship Id="rId28" Type="http://schemas.openxmlformats.org/officeDocument/2006/relationships/hyperlink" Target="http://www.gov.scot/Resource/Doc/933/0124202.pdf" TargetMode="External"/><Relationship Id="rId36" Type="http://schemas.openxmlformats.org/officeDocument/2006/relationships/hyperlink" Target="http://www.bre.co.uk/greenguide/podpage.jsp?id=2126" TargetMode="External"/><Relationship Id="rId49" Type="http://schemas.openxmlformats.org/officeDocument/2006/relationships/hyperlink" Target="http://ec.europa.eu/environment/gpp/pdf/criteria/transport.pdf" TargetMode="External"/><Relationship Id="rId57" Type="http://schemas.openxmlformats.org/officeDocument/2006/relationships/hyperlink" Target="http://www.gov.scot/Resource/Doc/933/0124202.pdf" TargetMode="External"/><Relationship Id="rId61" Type="http://schemas.openxmlformats.org/officeDocument/2006/relationships/drawing" Target="../drawings/drawing4.xml"/><Relationship Id="rId10" Type="http://schemas.openxmlformats.org/officeDocument/2006/relationships/hyperlink" Target="https://www.gov.uk/government/collections/sustainable-procurement-the-government-buying-standards-gbs" TargetMode="External"/><Relationship Id="rId19" Type="http://schemas.openxmlformats.org/officeDocument/2006/relationships/hyperlink" Target="http://ec.europa.eu/environment/gpp/buying_handbook_en.htm" TargetMode="External"/><Relationship Id="rId31" Type="http://schemas.openxmlformats.org/officeDocument/2006/relationships/hyperlink" Target="http://www.wrap.org.uk/content/embodied-carbon-database" TargetMode="External"/><Relationship Id="rId44" Type="http://schemas.openxmlformats.org/officeDocument/2006/relationships/hyperlink" Target="http://www.gov.scot/Resource/Doc/933/0124202.pdf" TargetMode="External"/><Relationship Id="rId52" Type="http://schemas.openxmlformats.org/officeDocument/2006/relationships/hyperlink" Target="http://ec.europa.eu/environment/gpp/pdf/criteria/transport.pdf" TargetMode="External"/><Relationship Id="rId60" Type="http://schemas.openxmlformats.org/officeDocument/2006/relationships/hyperlink" Target="http://www.gov.scot/Resource/Doc/933/0124202.pdf" TargetMode="External"/><Relationship Id="rId4" Type="http://schemas.openxmlformats.org/officeDocument/2006/relationships/hyperlink" Target="https://ec.europa.eu/energy/sites/ener/files/documents/list_of_ecodesign_measures.pdf" TargetMode="External"/><Relationship Id="rId9" Type="http://schemas.openxmlformats.org/officeDocument/2006/relationships/hyperlink" Target="https://www.gov.uk/government/collections/sustainable-procurement-the-government-buying-standards-gbs" TargetMode="External"/><Relationship Id="rId14" Type="http://schemas.openxmlformats.org/officeDocument/2006/relationships/hyperlink" Target="https://www.gov.uk/government/publications/sustainable-procurement-the-gbs-for-electrical-goods" TargetMode="External"/><Relationship Id="rId22" Type="http://schemas.openxmlformats.org/officeDocument/2006/relationships/hyperlink" Target="http://www.sduhealth.org.uk/areas-of-focus/commissioning-and-procurement/procurement/research-tools-and-guidance.aspx" TargetMode="External"/><Relationship Id="rId27" Type="http://schemas.openxmlformats.org/officeDocument/2006/relationships/hyperlink" Target="http://www.gov.scot/Resource/Doc/933/0124202.pdf" TargetMode="External"/><Relationship Id="rId30" Type="http://schemas.openxmlformats.org/officeDocument/2006/relationships/hyperlink" Target="http://www.wrap.org.uk/content/embodied-carbon-database" TargetMode="External"/><Relationship Id="rId35" Type="http://schemas.openxmlformats.org/officeDocument/2006/relationships/hyperlink" Target="http://www.bre.co.uk/greenguide/podpage.jsp?id=2126" TargetMode="External"/><Relationship Id="rId43" Type="http://schemas.openxmlformats.org/officeDocument/2006/relationships/hyperlink" Target="http://www.gov.scot/Resource/Doc/933/0124202.pdf" TargetMode="External"/><Relationship Id="rId48" Type="http://schemas.openxmlformats.org/officeDocument/2006/relationships/hyperlink" Target="https://www.gov.uk/government/collections/sustainable-procurement-the-government-buying-standards-gbs" TargetMode="External"/><Relationship Id="rId56" Type="http://schemas.openxmlformats.org/officeDocument/2006/relationships/hyperlink" Target="http://www.adaptationscotland.org.uk/1/1/0/Home.aspx" TargetMode="External"/><Relationship Id="rId8" Type="http://schemas.openxmlformats.org/officeDocument/2006/relationships/hyperlink" Target="http://www.gov.scot/Resource/Doc/933/0124202.pdf" TargetMode="External"/><Relationship Id="rId51" Type="http://schemas.openxmlformats.org/officeDocument/2006/relationships/hyperlink" Target="http://ec.europa.eu/environment/gpp/pdf/criteria/transport.pdf" TargetMode="External"/><Relationship Id="rId3" Type="http://schemas.openxmlformats.org/officeDocument/2006/relationships/hyperlink" Target="https://ec.europa.eu/energy/sites/ener/files/documents/list_of_ecodesign_measures.pdf" TargetMode="External"/><Relationship Id="rId12" Type="http://schemas.openxmlformats.org/officeDocument/2006/relationships/hyperlink" Target="https://www.gov.uk/government/collections/sustainable-procurement-the-government-buying-standards-gbs" TargetMode="External"/><Relationship Id="rId17" Type="http://schemas.openxmlformats.org/officeDocument/2006/relationships/hyperlink" Target="http://ec.europa.eu/environment/gpp/buying_handbook_en.htm" TargetMode="External"/><Relationship Id="rId25" Type="http://schemas.openxmlformats.org/officeDocument/2006/relationships/hyperlink" Target="http://www.gov.scot/Resource/Doc/933/0124202.pdf" TargetMode="External"/><Relationship Id="rId33" Type="http://schemas.openxmlformats.org/officeDocument/2006/relationships/hyperlink" Target="http://www.bre.co.uk/greenguide/podpage.jsp?id=2126" TargetMode="External"/><Relationship Id="rId38" Type="http://schemas.openxmlformats.org/officeDocument/2006/relationships/hyperlink" Target="http://www.transportscotland.gov.uk/report/guidance-implementation-cleaner-road-transport-vehicles-scotland-regulations-2010-ssi-2010390" TargetMode="External"/><Relationship Id="rId46" Type="http://schemas.openxmlformats.org/officeDocument/2006/relationships/hyperlink" Target="https://www.gov.uk/government/collections/sustainable-procurement-the-government-buying-standards-gbs" TargetMode="External"/><Relationship Id="rId59" Type="http://schemas.openxmlformats.org/officeDocument/2006/relationships/hyperlink" Target="http://www.gov.scot/Resource/Doc/933/0124202.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gov.scot/Resource/0048/00480289.pdf" TargetMode="External"/><Relationship Id="rId13" Type="http://schemas.openxmlformats.org/officeDocument/2006/relationships/hyperlink" Target="https://www.gov.uk/government/collections/sustainable-procurement-the-government-buying-standards-gbs" TargetMode="External"/><Relationship Id="rId3" Type="http://schemas.openxmlformats.org/officeDocument/2006/relationships/hyperlink" Target="http://www.gov.scot/Resource/Doc/933/0124202.pdf" TargetMode="External"/><Relationship Id="rId7" Type="http://schemas.openxmlformats.org/officeDocument/2006/relationships/hyperlink" Target="http://www.gov.scot/Resource/0048/00480289.pdf" TargetMode="External"/><Relationship Id="rId12" Type="http://schemas.openxmlformats.org/officeDocument/2006/relationships/hyperlink" Target="http://www.gov.scot/Topics/Environment/Wildlife-Habitats/biodiversity/duty" TargetMode="External"/><Relationship Id="rId2" Type="http://schemas.openxmlformats.org/officeDocument/2006/relationships/hyperlink" Target="http://www.gov.scot/Resource/Doc/933/0124202.pdf" TargetMode="External"/><Relationship Id="rId16" Type="http://schemas.openxmlformats.org/officeDocument/2006/relationships/hyperlink" Target="https://www.gov.uk/government/collections/sustainable-procurement-the-government-buying-standards-gbs" TargetMode="External"/><Relationship Id="rId1" Type="http://schemas.openxmlformats.org/officeDocument/2006/relationships/hyperlink" Target="http://www.gov.scot/Resource/Doc/933/0124202.pdf" TargetMode="External"/><Relationship Id="rId6" Type="http://schemas.openxmlformats.org/officeDocument/2006/relationships/hyperlink" Target="http://www.gov.scot/Resource/0048/00480289.pdf" TargetMode="External"/><Relationship Id="rId11" Type="http://schemas.openxmlformats.org/officeDocument/2006/relationships/hyperlink" Target="http://www.gov.scot/Topics/Environment/Wildlife-Habitats/biodiversity/duty" TargetMode="External"/><Relationship Id="rId5" Type="http://schemas.openxmlformats.org/officeDocument/2006/relationships/hyperlink" Target="http://www.gov.scot/Resource/0048/00480289.pdf" TargetMode="External"/><Relationship Id="rId15" Type="http://schemas.openxmlformats.org/officeDocument/2006/relationships/hyperlink" Target="https://www.gov.uk/government/collections/sustainable-procurement-the-government-buying-standards-gbs" TargetMode="External"/><Relationship Id="rId10" Type="http://schemas.openxmlformats.org/officeDocument/2006/relationships/hyperlink" Target="http://www.gov.scot/Topics/Environment/Wildlife-Habitats/biodiversity/duty" TargetMode="External"/><Relationship Id="rId4" Type="http://schemas.openxmlformats.org/officeDocument/2006/relationships/hyperlink" Target="http://www.gov.scot/Resource/Doc/933/0124202.pdf" TargetMode="External"/><Relationship Id="rId9" Type="http://schemas.openxmlformats.org/officeDocument/2006/relationships/hyperlink" Target="http://www.gov.scot/Topics/Environment/Wildlife-Habitats/biodiversity/duty" TargetMode="External"/><Relationship Id="rId14" Type="http://schemas.openxmlformats.org/officeDocument/2006/relationships/hyperlink" Target="https://www.gov.uk/government/collections/sustainable-procurement-the-government-buying-standards-gb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gov.scot/Resource/Doc/933/0124202.pdf" TargetMode="External"/><Relationship Id="rId13" Type="http://schemas.openxmlformats.org/officeDocument/2006/relationships/hyperlink" Target="http://www.gov.scot/Resource/Doc/933/0124202.pdf" TargetMode="External"/><Relationship Id="rId18" Type="http://schemas.openxmlformats.org/officeDocument/2006/relationships/hyperlink" Target="http://www.gov.scot/Resource/Doc/116601/0095263.pdf" TargetMode="External"/><Relationship Id="rId3" Type="http://schemas.openxmlformats.org/officeDocument/2006/relationships/hyperlink" Target="http://www.legislation.gov.uk/asp/2015/6/contents/enacted" TargetMode="External"/><Relationship Id="rId7" Type="http://schemas.openxmlformats.org/officeDocument/2006/relationships/hyperlink" Target="http://www.gov.scot/Resource/Doc/933/0124202.pdf" TargetMode="External"/><Relationship Id="rId12" Type="http://schemas.openxmlformats.org/officeDocument/2006/relationships/hyperlink" Target="http://www.scdc.org.uk/media/resources/policy-and-practice/SCDC%20briefing%202_15_CE_Act.pdf" TargetMode="External"/><Relationship Id="rId17" Type="http://schemas.openxmlformats.org/officeDocument/2006/relationships/hyperlink" Target="http://www.gov.scot/Resource/Doc/116601/0095263.pdf" TargetMode="External"/><Relationship Id="rId2" Type="http://schemas.openxmlformats.org/officeDocument/2006/relationships/hyperlink" Target="http://www.legislation.gov.uk/asp/2015/6/contents/enacted" TargetMode="External"/><Relationship Id="rId16" Type="http://schemas.openxmlformats.org/officeDocument/2006/relationships/hyperlink" Target="http://www.gov.scot/Resource/Doc/933/0124202.pdf" TargetMode="External"/><Relationship Id="rId20" Type="http://schemas.openxmlformats.org/officeDocument/2006/relationships/hyperlink" Target="http://www.gov.scot/Resource/Doc/116601/0095263.pdf" TargetMode="External"/><Relationship Id="rId1" Type="http://schemas.openxmlformats.org/officeDocument/2006/relationships/hyperlink" Target="http://www.legislation.gov.uk/asp/2015/6/contents/enacted" TargetMode="External"/><Relationship Id="rId6" Type="http://schemas.openxmlformats.org/officeDocument/2006/relationships/hyperlink" Target="http://www.gov.scot/Resource/Doc/933/0124202.pdf" TargetMode="External"/><Relationship Id="rId11" Type="http://schemas.openxmlformats.org/officeDocument/2006/relationships/hyperlink" Target="http://www.scdc.org.uk/media/resources/policy-and-practice/SCDC%20briefing%202_15_CE_Act.pdf" TargetMode="External"/><Relationship Id="rId5" Type="http://schemas.openxmlformats.org/officeDocument/2006/relationships/hyperlink" Target="http://www.gov.scot/Resource/Doc/933/0124202.pdf" TargetMode="External"/><Relationship Id="rId15" Type="http://schemas.openxmlformats.org/officeDocument/2006/relationships/hyperlink" Target="http://www.gov.scot/Resource/Doc/933/0124202.pdf" TargetMode="External"/><Relationship Id="rId10" Type="http://schemas.openxmlformats.org/officeDocument/2006/relationships/hyperlink" Target="http://www.scdc.org.uk/media/resources/policy-and-practice/SCDC%20briefing%202_15_CE_Act.pdf" TargetMode="External"/><Relationship Id="rId19" Type="http://schemas.openxmlformats.org/officeDocument/2006/relationships/hyperlink" Target="http://www.gov.scot/Resource/Doc/116601/0095263.pdf" TargetMode="External"/><Relationship Id="rId4" Type="http://schemas.openxmlformats.org/officeDocument/2006/relationships/hyperlink" Target="http://www.legislation.gov.uk/asp/2015/6/contents/enacted" TargetMode="External"/><Relationship Id="rId9" Type="http://schemas.openxmlformats.org/officeDocument/2006/relationships/hyperlink" Target="http://www.scdc.org.uk/media/resources/policy-and-practice/SCDC%20briefing%202_15_CE_Act.pdf" TargetMode="External"/><Relationship Id="rId14" Type="http://schemas.openxmlformats.org/officeDocument/2006/relationships/hyperlink" Target="http://www.gov.scot/Resource/Doc/933/012420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gov.scot/Resource/Doc/933/0124202.pdf" TargetMode="External"/><Relationship Id="rId3" Type="http://schemas.openxmlformats.org/officeDocument/2006/relationships/hyperlink" Target="http://www.gov.scot/Resource/Doc/933/0124202.pdf" TargetMode="External"/><Relationship Id="rId7" Type="http://schemas.openxmlformats.org/officeDocument/2006/relationships/hyperlink" Target="http://www.gov.scot/Resource/Doc/933/0124202.pdf" TargetMode="External"/><Relationship Id="rId2" Type="http://schemas.openxmlformats.org/officeDocument/2006/relationships/hyperlink" Target="http://www.gov.scot/Resource/Doc/933/0124202.pdf" TargetMode="External"/><Relationship Id="rId1" Type="http://schemas.openxmlformats.org/officeDocument/2006/relationships/hyperlink" Target="http://www.gov.scot/Resource/Doc/933/0124202.pdf" TargetMode="External"/><Relationship Id="rId6" Type="http://schemas.openxmlformats.org/officeDocument/2006/relationships/hyperlink" Target="http://www.gov.scot/Resource/Doc/933/0124202.pdf" TargetMode="External"/><Relationship Id="rId5" Type="http://schemas.openxmlformats.org/officeDocument/2006/relationships/hyperlink" Target="http://www.gov.scot/Resource/Doc/933/0124202.pdf" TargetMode="External"/><Relationship Id="rId4" Type="http://schemas.openxmlformats.org/officeDocument/2006/relationships/hyperlink" Target="http://www.gov.scot/Resource/Doc/933/0124202.pdf" TargetMode="External"/><Relationship Id="rId9"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gov.uk/government/collections/sustainable-procurement-the-government-buying-standards-gbs" TargetMode="External"/><Relationship Id="rId13" Type="http://schemas.openxmlformats.org/officeDocument/2006/relationships/hyperlink" Target="http://www.oecd.org/corporate/mne/GuidanceEdition2.pdf" TargetMode="External"/><Relationship Id="rId18" Type="http://schemas.openxmlformats.org/officeDocument/2006/relationships/hyperlink" Target="http://www.gov.scot/Resource/Doc/933/0124202.pdf" TargetMode="External"/><Relationship Id="rId26" Type="http://schemas.openxmlformats.org/officeDocument/2006/relationships/hyperlink" Target="http://www.eiccoalition.org/" TargetMode="External"/><Relationship Id="rId39" Type="http://schemas.openxmlformats.org/officeDocument/2006/relationships/hyperlink" Target="http://www.gov.scot/Resource/Doc/933/0124202.pdf" TargetMode="External"/><Relationship Id="rId3" Type="http://schemas.openxmlformats.org/officeDocument/2006/relationships/hyperlink" Target="http://www.gov.scot/Resource/Doc/933/0124202.pdf" TargetMode="External"/><Relationship Id="rId21" Type="http://schemas.openxmlformats.org/officeDocument/2006/relationships/hyperlink" Target="http://www.sec.gov/News/Article/Detail/Article/1365171562058" TargetMode="External"/><Relationship Id="rId34" Type="http://schemas.openxmlformats.org/officeDocument/2006/relationships/hyperlink" Target="http://www.conflictfreesourcing.org/conflict-free-smelter-program/" TargetMode="External"/><Relationship Id="rId42" Type="http://schemas.openxmlformats.org/officeDocument/2006/relationships/hyperlink" Target="http://www.gov.scot/Publications/2015/10/2086" TargetMode="External"/><Relationship Id="rId7" Type="http://schemas.openxmlformats.org/officeDocument/2006/relationships/hyperlink" Target="https://www.gov.uk/government/collections/sustainable-procurement-the-government-buying-standards-gbs" TargetMode="External"/><Relationship Id="rId12" Type="http://schemas.openxmlformats.org/officeDocument/2006/relationships/hyperlink" Target="http://www.ilo.org/global/standards/introduction-to-international-labour-standards/conventions-and-recommendations/lang--en/index.htm" TargetMode="External"/><Relationship Id="rId17" Type="http://schemas.openxmlformats.org/officeDocument/2006/relationships/hyperlink" Target="http://www.gov.scot/Resource/Doc/933/0124202.pdf" TargetMode="External"/><Relationship Id="rId25" Type="http://schemas.openxmlformats.org/officeDocument/2006/relationships/hyperlink" Target="http://www.eiccoalition.org/" TargetMode="External"/><Relationship Id="rId33" Type="http://schemas.openxmlformats.org/officeDocument/2006/relationships/hyperlink" Target="http://www.conflictfreesourcing.org/conflict-free-smelter-program/" TargetMode="External"/><Relationship Id="rId38" Type="http://schemas.openxmlformats.org/officeDocument/2006/relationships/hyperlink" Target="http://www.gov.scot/Resource/Doc/933/0124202.pdf" TargetMode="External"/><Relationship Id="rId2" Type="http://schemas.openxmlformats.org/officeDocument/2006/relationships/hyperlink" Target="http://www.gov.scot/Resource/Doc/933/0124202.pdf" TargetMode="External"/><Relationship Id="rId16" Type="http://schemas.openxmlformats.org/officeDocument/2006/relationships/hyperlink" Target="http://www.oecd.org/corporate/mne/GuidanceEdition2.pdf" TargetMode="External"/><Relationship Id="rId20" Type="http://schemas.openxmlformats.org/officeDocument/2006/relationships/hyperlink" Target="http://www.gov.scot/Resource/Doc/933/0124202.pdf" TargetMode="External"/><Relationship Id="rId29" Type="http://schemas.openxmlformats.org/officeDocument/2006/relationships/hyperlink" Target="http://www.europarl.europa.eu/news/en/news-room/content/20150513IPR55318/html/Conflict-minerals-MEPs-ask-for-mandatory-certification-of-EU-importers" TargetMode="External"/><Relationship Id="rId41" Type="http://schemas.openxmlformats.org/officeDocument/2006/relationships/hyperlink" Target="http://www.gov.scot/Publications/2015/10/2086" TargetMode="External"/><Relationship Id="rId1" Type="http://schemas.openxmlformats.org/officeDocument/2006/relationships/hyperlink" Target="http://www.gov.scot/Resource/Doc/933/0124202.pdf" TargetMode="External"/><Relationship Id="rId6" Type="http://schemas.openxmlformats.org/officeDocument/2006/relationships/hyperlink" Target="https://www.gov.uk/government/collections/sustainable-procurement-the-government-buying-standards-gbs" TargetMode="External"/><Relationship Id="rId11" Type="http://schemas.openxmlformats.org/officeDocument/2006/relationships/hyperlink" Target="http://www.ilo.org/global/standards/introduction-to-international-labour-standards/conventions-and-recommendations/lang--en/index.htm" TargetMode="External"/><Relationship Id="rId24" Type="http://schemas.openxmlformats.org/officeDocument/2006/relationships/hyperlink" Target="http://www.sec.gov/News/Article/Detail/Article/1365171562058" TargetMode="External"/><Relationship Id="rId32" Type="http://schemas.openxmlformats.org/officeDocument/2006/relationships/hyperlink" Target="http://www.europarl.europa.eu/news/en/news-room/content/20150513IPR55318/html/Conflict-minerals-MEPs-ask-for-mandatory-certification-of-EU-importers" TargetMode="External"/><Relationship Id="rId37" Type="http://schemas.openxmlformats.org/officeDocument/2006/relationships/hyperlink" Target="http://www.gov.scot/Resource/Doc/933/0124202.pdf" TargetMode="External"/><Relationship Id="rId40" Type="http://schemas.openxmlformats.org/officeDocument/2006/relationships/hyperlink" Target="http://www.gov.scot/Resource/Doc/933/0124202.pdf" TargetMode="External"/><Relationship Id="rId45" Type="http://schemas.openxmlformats.org/officeDocument/2006/relationships/drawing" Target="../drawings/drawing6.xml"/><Relationship Id="rId5" Type="http://schemas.openxmlformats.org/officeDocument/2006/relationships/hyperlink" Target="https://www.gov.uk/government/collections/sustainable-procurement-the-government-buying-standards-gbs" TargetMode="External"/><Relationship Id="rId15" Type="http://schemas.openxmlformats.org/officeDocument/2006/relationships/hyperlink" Target="http://www.oecd.org/corporate/mne/GuidanceEdition2.pdf" TargetMode="External"/><Relationship Id="rId23" Type="http://schemas.openxmlformats.org/officeDocument/2006/relationships/hyperlink" Target="http://www.sec.gov/News/Article/Detail/Article/1365171562058" TargetMode="External"/><Relationship Id="rId28" Type="http://schemas.openxmlformats.org/officeDocument/2006/relationships/hyperlink" Target="http://www.eiccoalition.org/" TargetMode="External"/><Relationship Id="rId36" Type="http://schemas.openxmlformats.org/officeDocument/2006/relationships/hyperlink" Target="http://www.conflictfreesourcing.org/conflict-free-smelter-program/" TargetMode="External"/><Relationship Id="rId10" Type="http://schemas.openxmlformats.org/officeDocument/2006/relationships/hyperlink" Target="http://www.ilo.org/global/standards/introduction-to-international-labour-standards/conventions-and-recommendations/lang--en/index.htm" TargetMode="External"/><Relationship Id="rId19" Type="http://schemas.openxmlformats.org/officeDocument/2006/relationships/hyperlink" Target="http://www.gov.scot/Resource/Doc/933/0124202.pdf" TargetMode="External"/><Relationship Id="rId31" Type="http://schemas.openxmlformats.org/officeDocument/2006/relationships/hyperlink" Target="http://www.europarl.europa.eu/news/en/news-room/content/20150513IPR55318/html/Conflict-minerals-MEPs-ask-for-mandatory-certification-of-EU-importers" TargetMode="External"/><Relationship Id="rId44" Type="http://schemas.openxmlformats.org/officeDocument/2006/relationships/hyperlink" Target="http://www.gov.scot/Publications/2015/10/2086" TargetMode="External"/><Relationship Id="rId4" Type="http://schemas.openxmlformats.org/officeDocument/2006/relationships/hyperlink" Target="http://www.gov.scot/Resource/Doc/933/0124202.pdf" TargetMode="External"/><Relationship Id="rId9" Type="http://schemas.openxmlformats.org/officeDocument/2006/relationships/hyperlink" Target="http://www.ilo.org/global/standards/introduction-to-international-labour-standards/conventions-and-recommendations/lang--en/index.htm" TargetMode="External"/><Relationship Id="rId14" Type="http://schemas.openxmlformats.org/officeDocument/2006/relationships/hyperlink" Target="http://www.oecd.org/corporate/mne/GuidanceEdition2.pdf" TargetMode="External"/><Relationship Id="rId22" Type="http://schemas.openxmlformats.org/officeDocument/2006/relationships/hyperlink" Target="http://www.sec.gov/News/Article/Detail/Article/1365171562058" TargetMode="External"/><Relationship Id="rId27" Type="http://schemas.openxmlformats.org/officeDocument/2006/relationships/hyperlink" Target="http://www.eiccoalition.org/" TargetMode="External"/><Relationship Id="rId30" Type="http://schemas.openxmlformats.org/officeDocument/2006/relationships/hyperlink" Target="http://www.europarl.europa.eu/news/en/news-room/content/20150513IPR55318/html/Conflict-minerals-MEPs-ask-for-mandatory-certification-of-EU-importers" TargetMode="External"/><Relationship Id="rId35" Type="http://schemas.openxmlformats.org/officeDocument/2006/relationships/hyperlink" Target="http://www.conflictfreesourcing.org/conflict-free-smelter-program/" TargetMode="External"/><Relationship Id="rId43" Type="http://schemas.openxmlformats.org/officeDocument/2006/relationships/hyperlink" Target="http://www.gov.scot/Publications/2015/10/2086"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gov.scot/Resource/Doc/933/0124202.pdf" TargetMode="External"/><Relationship Id="rId13" Type="http://schemas.openxmlformats.org/officeDocument/2006/relationships/hyperlink" Target="http://shop.bsigroup.com/ProductDetail/?pid=000000000030219672" TargetMode="External"/><Relationship Id="rId18" Type="http://schemas.openxmlformats.org/officeDocument/2006/relationships/hyperlink" Target="https://www.gov.uk/government/collections/sustainable-procurement-the-government-buying-standards-gbs" TargetMode="External"/><Relationship Id="rId3" Type="http://schemas.openxmlformats.org/officeDocument/2006/relationships/hyperlink" Target="http://www.gov.scot/Resource/Doc/933/0124202.pdf" TargetMode="External"/><Relationship Id="rId21" Type="http://schemas.openxmlformats.org/officeDocument/2006/relationships/hyperlink" Target="http://www.forestry.gov.uk/pdf/FC_Biosecurity_Guidance.pdf/$FILE/FC_Biosecurity_Guidance.pdf" TargetMode="External"/><Relationship Id="rId7" Type="http://schemas.openxmlformats.org/officeDocument/2006/relationships/hyperlink" Target="http://www.gov.scot/Resource/Doc/933/0124202.pdf" TargetMode="External"/><Relationship Id="rId12" Type="http://schemas.openxmlformats.org/officeDocument/2006/relationships/hyperlink" Target="http://www.gov.scot/Topics/farmingrural/Agriculture/animal-welfare/Diseases/15721/2966" TargetMode="External"/><Relationship Id="rId17" Type="http://schemas.openxmlformats.org/officeDocument/2006/relationships/hyperlink" Target="https://www.gov.uk/government/collections/sustainable-procurement-the-government-buying-standards-gbs" TargetMode="External"/><Relationship Id="rId2" Type="http://schemas.openxmlformats.org/officeDocument/2006/relationships/hyperlink" Target="http://www.gov.scot/Resource/Doc/933/0124202.pdf" TargetMode="External"/><Relationship Id="rId16" Type="http://schemas.openxmlformats.org/officeDocument/2006/relationships/hyperlink" Target="http://shop.bsigroup.com/ProductDetail/?pid=000000000030219672" TargetMode="External"/><Relationship Id="rId20" Type="http://schemas.openxmlformats.org/officeDocument/2006/relationships/hyperlink" Target="https://www.gov.uk/government/collections/sustainable-procurement-the-government-buying-standards-gbs" TargetMode="External"/><Relationship Id="rId1" Type="http://schemas.openxmlformats.org/officeDocument/2006/relationships/hyperlink" Target="http://www.gov.scot/Resource/Doc/933/0124202.pdf" TargetMode="External"/><Relationship Id="rId6" Type="http://schemas.openxmlformats.org/officeDocument/2006/relationships/hyperlink" Target="http://www.gov.scot/Resource/Doc/933/0124202.pdf" TargetMode="External"/><Relationship Id="rId11" Type="http://schemas.openxmlformats.org/officeDocument/2006/relationships/hyperlink" Target="http://www.gov.scot/Topics/farmingrural/Agriculture/animal-welfare/Diseases/15721/2966" TargetMode="External"/><Relationship Id="rId24" Type="http://schemas.openxmlformats.org/officeDocument/2006/relationships/hyperlink" Target="http://www.forestry.gov.uk/pdf/FC_Biosecurity_Guidance.pdf/$FILE/FC_Biosecurity_Guidance.pdf" TargetMode="External"/><Relationship Id="rId5" Type="http://schemas.openxmlformats.org/officeDocument/2006/relationships/hyperlink" Target="http://www.gov.scot/Resource/Doc/933/0124202.pdf" TargetMode="External"/><Relationship Id="rId15" Type="http://schemas.openxmlformats.org/officeDocument/2006/relationships/hyperlink" Target="http://shop.bsigroup.com/ProductDetail/?pid=000000000030219672" TargetMode="External"/><Relationship Id="rId23" Type="http://schemas.openxmlformats.org/officeDocument/2006/relationships/hyperlink" Target="http://www.forestry.gov.uk/pdf/FC_Biosecurity_Guidance.pdf/$FILE/FC_Biosecurity_Guidance.pdf" TargetMode="External"/><Relationship Id="rId10" Type="http://schemas.openxmlformats.org/officeDocument/2006/relationships/hyperlink" Target="http://www.gov.scot/Topics/farmingrural/Agriculture/animal-welfare/Diseases/15721/2966" TargetMode="External"/><Relationship Id="rId19" Type="http://schemas.openxmlformats.org/officeDocument/2006/relationships/hyperlink" Target="https://www.gov.uk/government/collections/sustainable-procurement-the-government-buying-standards-gbs" TargetMode="External"/><Relationship Id="rId4" Type="http://schemas.openxmlformats.org/officeDocument/2006/relationships/hyperlink" Target="http://www.gov.scot/Resource/Doc/933/0124202.pdf" TargetMode="External"/><Relationship Id="rId9" Type="http://schemas.openxmlformats.org/officeDocument/2006/relationships/hyperlink" Target="http://www.gov.scot/Topics/farmingrural/Agriculture/animal-welfare/Diseases/15721/2966" TargetMode="External"/><Relationship Id="rId14" Type="http://schemas.openxmlformats.org/officeDocument/2006/relationships/hyperlink" Target="http://shop.bsigroup.com/ProductDetail/?pid=000000000030219672" TargetMode="External"/><Relationship Id="rId22" Type="http://schemas.openxmlformats.org/officeDocument/2006/relationships/hyperlink" Target="http://www.forestry.gov.uk/pdf/FC_Biosecurity_Guidance.pdf/$FILE/FC_Biosecurity_Guida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2"/>
  <sheetViews>
    <sheetView zoomScaleNormal="100" workbookViewId="0">
      <selection activeCell="B21" sqref="B21"/>
    </sheetView>
  </sheetViews>
  <sheetFormatPr defaultColWidth="0" defaultRowHeight="15" zeroHeight="1"/>
  <cols>
    <col min="1" max="1" width="4.7109375" style="1" customWidth="1"/>
    <col min="2" max="2" width="81.140625" customWidth="1"/>
    <col min="3" max="3" width="73" customWidth="1"/>
    <col min="4" max="4" width="9.28515625" style="1" customWidth="1"/>
    <col min="5" max="16384" width="9.140625" hidden="1"/>
  </cols>
  <sheetData>
    <row r="1" spans="2:3">
      <c r="B1" s="1"/>
      <c r="C1" s="1"/>
    </row>
    <row r="2" spans="2:3">
      <c r="B2" s="1"/>
      <c r="C2" s="1"/>
    </row>
    <row r="3" spans="2:3" ht="15.75" thickBot="1">
      <c r="B3" s="1"/>
      <c r="C3" s="1"/>
    </row>
    <row r="4" spans="2:3" ht="32.25" customHeight="1" thickBot="1">
      <c r="B4" s="166" t="s">
        <v>74</v>
      </c>
      <c r="C4" s="167"/>
    </row>
    <row r="5" spans="2:3" s="1" customFormat="1" ht="15.75" thickBot="1"/>
    <row r="6" spans="2:3" ht="18.75" thickBot="1">
      <c r="B6" s="24" t="s">
        <v>65</v>
      </c>
      <c r="C6" s="24" t="s">
        <v>66</v>
      </c>
    </row>
    <row r="7" spans="2:3" ht="19.5" thickTop="1" thickBot="1">
      <c r="B7" s="25"/>
      <c r="C7" s="25"/>
    </row>
    <row r="8" spans="2:3" ht="18.75" thickBot="1">
      <c r="B8" s="26"/>
      <c r="C8" s="26"/>
    </row>
    <row r="9" spans="2:3" ht="18.75" thickBot="1">
      <c r="B9" s="98"/>
      <c r="C9" s="27"/>
    </row>
    <row r="10" spans="2:3" ht="18.75" thickBot="1">
      <c r="B10" s="26"/>
      <c r="C10" s="26"/>
    </row>
    <row r="11" spans="2:3" ht="18.75" thickBot="1">
      <c r="B11" s="27"/>
      <c r="C11" s="27"/>
    </row>
    <row r="12" spans="2:3" ht="18.75" thickBot="1">
      <c r="B12" s="28"/>
      <c r="C12" s="28"/>
    </row>
    <row r="13" spans="2:3" ht="18.75" thickBot="1">
      <c r="B13" s="29" t="s">
        <v>68</v>
      </c>
      <c r="C13" s="29" t="s">
        <v>67</v>
      </c>
    </row>
    <row r="14" spans="2:3" ht="18.75" thickBot="1">
      <c r="B14" s="26"/>
      <c r="C14" s="26"/>
    </row>
    <row r="15" spans="2:3" ht="18.75" thickBot="1">
      <c r="B15" s="27"/>
      <c r="C15" s="27"/>
    </row>
    <row r="16" spans="2:3" ht="18.75" thickBot="1">
      <c r="B16" s="26"/>
      <c r="C16" s="26"/>
    </row>
    <row r="17" spans="2:3" ht="18.75" thickBot="1">
      <c r="B17" s="27"/>
      <c r="C17" s="27"/>
    </row>
    <row r="18" spans="2:3" ht="18.75" thickBot="1">
      <c r="B18" s="26"/>
      <c r="C18" s="26"/>
    </row>
    <row r="19" spans="2:3" ht="18.75" thickBot="1">
      <c r="B19" s="27"/>
      <c r="C19" s="27"/>
    </row>
    <row r="20" spans="2:3" s="1" customFormat="1"/>
    <row r="21" spans="2:3" s="1" customFormat="1"/>
    <row r="22" spans="2:3" s="1" customFormat="1"/>
  </sheetData>
  <mergeCells count="1">
    <mergeCell ref="B4:C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workbookViewId="0">
      <selection sqref="A1:C1"/>
    </sheetView>
  </sheetViews>
  <sheetFormatPr defaultRowHeight="15"/>
  <cols>
    <col min="1" max="1" width="22" style="107" customWidth="1"/>
    <col min="2" max="2" width="17" style="107" customWidth="1"/>
    <col min="3" max="3" width="27" style="107" customWidth="1"/>
    <col min="4" max="4" width="24.7109375" style="107" customWidth="1"/>
    <col min="5" max="5" width="22" style="107" customWidth="1"/>
    <col min="6" max="6" width="17" style="107" customWidth="1"/>
    <col min="7" max="7" width="27" style="107" customWidth="1"/>
    <col min="8" max="8" width="24.7109375" style="107" customWidth="1"/>
  </cols>
  <sheetData>
    <row r="1" spans="1:4" ht="15.75" thickBot="1">
      <c r="A1" s="171" t="s">
        <v>495</v>
      </c>
      <c r="B1" s="172"/>
      <c r="C1" s="173"/>
    </row>
    <row r="2" spans="1:4" ht="15.75" thickBot="1">
      <c r="A2" s="171" t="s">
        <v>511</v>
      </c>
      <c r="B2" s="172"/>
      <c r="C2" s="173"/>
    </row>
    <row r="4" spans="1:4" ht="28.5">
      <c r="A4" s="204" t="s">
        <v>76</v>
      </c>
      <c r="B4" s="205"/>
      <c r="C4" s="205"/>
      <c r="D4" s="206"/>
    </row>
    <row r="5" spans="1:4" ht="38.25" thickBot="1">
      <c r="A5" s="99" t="s">
        <v>81</v>
      </c>
      <c r="B5" s="207" t="s">
        <v>495</v>
      </c>
      <c r="C5" s="208"/>
      <c r="D5" s="209"/>
    </row>
    <row r="6" spans="1:4" ht="30.75" thickBot="1">
      <c r="A6" s="100" t="s">
        <v>83</v>
      </c>
      <c r="B6" s="101" t="s">
        <v>84</v>
      </c>
      <c r="C6" s="102" t="s">
        <v>85</v>
      </c>
      <c r="D6" s="103" t="s">
        <v>86</v>
      </c>
    </row>
    <row r="7" spans="1:4" ht="165.75" thickBot="1">
      <c r="A7" s="148" t="s">
        <v>496</v>
      </c>
      <c r="B7" s="149" t="s">
        <v>497</v>
      </c>
      <c r="C7" s="150" t="s">
        <v>498</v>
      </c>
      <c r="D7" s="150" t="s">
        <v>499</v>
      </c>
    </row>
    <row r="8" spans="1:4" ht="15.75">
      <c r="A8" s="106"/>
    </row>
    <row r="9" spans="1:4">
      <c r="A9" s="249" t="s">
        <v>94</v>
      </c>
      <c r="B9" s="250"/>
      <c r="C9" s="250"/>
      <c r="D9" s="251"/>
    </row>
    <row r="10" spans="1:4">
      <c r="A10" s="108"/>
      <c r="B10" s="108"/>
      <c r="C10" s="108"/>
      <c r="D10" s="108"/>
    </row>
    <row r="11" spans="1:4" ht="18.75">
      <c r="A11" s="191" t="s">
        <v>95</v>
      </c>
      <c r="B11" s="191"/>
      <c r="C11" s="191"/>
      <c r="D11" s="191"/>
    </row>
    <row r="12" spans="1:4">
      <c r="A12" s="217" t="s">
        <v>500</v>
      </c>
      <c r="B12" s="218"/>
      <c r="C12" s="218"/>
      <c r="D12" s="218"/>
    </row>
    <row r="13" spans="1:4" ht="15.75">
      <c r="A13" s="109"/>
    </row>
    <row r="14" spans="1:4" ht="18.75">
      <c r="A14" s="200" t="s">
        <v>77</v>
      </c>
      <c r="B14" s="201"/>
      <c r="C14" s="201"/>
      <c r="D14" s="202"/>
    </row>
    <row r="15" spans="1:4">
      <c r="A15" s="177" t="s">
        <v>501</v>
      </c>
      <c r="B15" s="177"/>
      <c r="C15" s="177"/>
      <c r="D15" s="177"/>
    </row>
    <row r="16" spans="1:4" ht="15.75">
      <c r="A16" s="109"/>
    </row>
    <row r="17" spans="1:4" ht="18.75">
      <c r="A17" s="200" t="s">
        <v>78</v>
      </c>
      <c r="B17" s="201"/>
      <c r="C17" s="201"/>
      <c r="D17" s="202"/>
    </row>
    <row r="18" spans="1:4">
      <c r="A18" s="222" t="s">
        <v>502</v>
      </c>
      <c r="B18" s="223"/>
      <c r="C18" s="223"/>
      <c r="D18" s="224"/>
    </row>
    <row r="19" spans="1:4" ht="15.75">
      <c r="A19" s="109"/>
    </row>
    <row r="20" spans="1:4" ht="18.75">
      <c r="A20" s="191" t="s">
        <v>99</v>
      </c>
      <c r="B20" s="191"/>
      <c r="C20" s="191"/>
      <c r="D20" s="191"/>
    </row>
    <row r="21" spans="1:4">
      <c r="A21" s="195" t="s">
        <v>503</v>
      </c>
      <c r="B21" s="196"/>
      <c r="C21" s="196"/>
      <c r="D21" s="197"/>
    </row>
    <row r="22" spans="1:4">
      <c r="A22" s="198" t="s">
        <v>504</v>
      </c>
      <c r="B22" s="199"/>
      <c r="C22" s="199"/>
      <c r="D22" s="199"/>
    </row>
    <row r="23" spans="1:4" ht="15.75">
      <c r="A23" s="109"/>
    </row>
    <row r="24" spans="1:4" ht="18.75">
      <c r="A24" s="200" t="s">
        <v>102</v>
      </c>
      <c r="B24" s="201"/>
      <c r="C24" s="201"/>
      <c r="D24" s="202"/>
    </row>
    <row r="25" spans="1:4">
      <c r="A25" s="240" t="s">
        <v>505</v>
      </c>
      <c r="B25" s="240"/>
      <c r="C25" s="240"/>
      <c r="D25" s="240"/>
    </row>
    <row r="26" spans="1:4">
      <c r="A26" s="268" t="s">
        <v>506</v>
      </c>
      <c r="B26" s="269"/>
      <c r="C26" s="269"/>
      <c r="D26" s="270"/>
    </row>
    <row r="27" spans="1:4">
      <c r="A27" s="112"/>
    </row>
    <row r="28" spans="1:4" ht="18.75">
      <c r="A28" s="191" t="s">
        <v>119</v>
      </c>
      <c r="B28" s="191"/>
      <c r="C28" s="191"/>
      <c r="D28" s="191"/>
    </row>
    <row r="29" spans="1:4">
      <c r="A29" s="192" t="s">
        <v>120</v>
      </c>
      <c r="B29" s="193"/>
      <c r="C29" s="193"/>
      <c r="D29" s="194"/>
    </row>
    <row r="30" spans="1:4">
      <c r="A30" s="174" t="s">
        <v>507</v>
      </c>
      <c r="B30" s="175"/>
      <c r="C30" s="175"/>
      <c r="D30" s="176"/>
    </row>
    <row r="31" spans="1:4" ht="15.75">
      <c r="A31" s="109"/>
    </row>
    <row r="32" spans="1:4">
      <c r="A32" s="233" t="s">
        <v>508</v>
      </c>
      <c r="B32" s="233"/>
      <c r="C32" s="233"/>
      <c r="D32" s="233"/>
    </row>
    <row r="33" spans="1:4">
      <c r="A33" s="233" t="s">
        <v>509</v>
      </c>
      <c r="B33" s="233"/>
      <c r="C33" s="233"/>
      <c r="D33" s="233"/>
    </row>
    <row r="34" spans="1:4" ht="15.75">
      <c r="A34" s="117"/>
      <c r="B34" s="117"/>
      <c r="C34" s="117"/>
      <c r="D34" s="117"/>
    </row>
    <row r="35" spans="1:4" ht="18.75">
      <c r="A35" s="168" t="s">
        <v>148</v>
      </c>
      <c r="B35" s="168"/>
      <c r="C35" s="168"/>
      <c r="D35" s="168"/>
    </row>
    <row r="36" spans="1:4">
      <c r="A36" s="177" t="s">
        <v>510</v>
      </c>
      <c r="B36" s="177"/>
      <c r="C36" s="177"/>
      <c r="D36" s="177"/>
    </row>
    <row r="37" spans="1:4" ht="15.75">
      <c r="A37" s="109"/>
    </row>
    <row r="38" spans="1:4" ht="18.75">
      <c r="A38" s="178" t="s">
        <v>79</v>
      </c>
      <c r="B38" s="179"/>
      <c r="C38" s="179"/>
      <c r="D38" s="180"/>
    </row>
    <row r="39" spans="1:4">
      <c r="A39" s="219" t="s">
        <v>152</v>
      </c>
      <c r="B39" s="219"/>
      <c r="C39" s="219"/>
      <c r="D39" s="219"/>
    </row>
    <row r="40" spans="1:4">
      <c r="A40" s="225" t="s">
        <v>153</v>
      </c>
      <c r="B40" s="225"/>
      <c r="C40" s="225"/>
      <c r="D40" s="225"/>
    </row>
    <row r="42" spans="1:4" ht="18.75">
      <c r="A42" s="168" t="s">
        <v>80</v>
      </c>
      <c r="B42" s="168"/>
      <c r="C42" s="168"/>
      <c r="D42" s="168"/>
    </row>
    <row r="43" spans="1:4">
      <c r="A43" s="169" t="s">
        <v>154</v>
      </c>
      <c r="B43" s="169"/>
      <c r="C43" s="169"/>
      <c r="D43" s="169"/>
    </row>
    <row r="45" spans="1:4" ht="28.5">
      <c r="A45" s="204" t="s">
        <v>76</v>
      </c>
      <c r="B45" s="205"/>
      <c r="C45" s="205"/>
      <c r="D45" s="206"/>
    </row>
    <row r="46" spans="1:4" ht="38.25" thickBot="1">
      <c r="A46" s="99" t="s">
        <v>81</v>
      </c>
      <c r="B46" s="207" t="s">
        <v>511</v>
      </c>
      <c r="C46" s="208"/>
      <c r="D46" s="209"/>
    </row>
    <row r="47" spans="1:4" ht="30.75" thickBot="1">
      <c r="A47" s="100" t="s">
        <v>83</v>
      </c>
      <c r="B47" s="101" t="s">
        <v>84</v>
      </c>
      <c r="C47" s="133" t="s">
        <v>85</v>
      </c>
      <c r="D47" s="103" t="s">
        <v>86</v>
      </c>
    </row>
    <row r="48" spans="1:4" ht="240.75" thickBot="1">
      <c r="A48" s="148" t="s">
        <v>512</v>
      </c>
      <c r="B48" s="151" t="s">
        <v>513</v>
      </c>
      <c r="C48" s="150" t="s">
        <v>498</v>
      </c>
      <c r="D48" s="150" t="s">
        <v>499</v>
      </c>
    </row>
    <row r="49" spans="1:4" ht="15.75">
      <c r="A49" s="106"/>
    </row>
    <row r="50" spans="1:4">
      <c r="A50" s="249" t="s">
        <v>94</v>
      </c>
      <c r="B50" s="250"/>
      <c r="C50" s="250"/>
      <c r="D50" s="251"/>
    </row>
    <row r="51" spans="1:4">
      <c r="A51" s="108"/>
      <c r="B51" s="108"/>
      <c r="C51" s="108"/>
      <c r="D51" s="108"/>
    </row>
    <row r="52" spans="1:4" ht="18.75">
      <c r="A52" s="191" t="s">
        <v>95</v>
      </c>
      <c r="B52" s="191"/>
      <c r="C52" s="191"/>
      <c r="D52" s="191"/>
    </row>
    <row r="53" spans="1:4">
      <c r="A53" s="217" t="s">
        <v>514</v>
      </c>
      <c r="B53" s="218"/>
      <c r="C53" s="218"/>
      <c r="D53" s="218"/>
    </row>
    <row r="54" spans="1:4" ht="15.75">
      <c r="A54" s="109"/>
    </row>
    <row r="55" spans="1:4" ht="18.75">
      <c r="A55" s="200" t="s">
        <v>77</v>
      </c>
      <c r="B55" s="201"/>
      <c r="C55" s="201"/>
      <c r="D55" s="202"/>
    </row>
    <row r="56" spans="1:4">
      <c r="A56" s="177" t="s">
        <v>515</v>
      </c>
      <c r="B56" s="177"/>
      <c r="C56" s="177"/>
      <c r="D56" s="177"/>
    </row>
    <row r="57" spans="1:4" ht="15.75">
      <c r="A57" s="109"/>
    </row>
    <row r="58" spans="1:4" ht="18.75">
      <c r="A58" s="200" t="s">
        <v>78</v>
      </c>
      <c r="B58" s="201"/>
      <c r="C58" s="201"/>
      <c r="D58" s="202"/>
    </row>
    <row r="59" spans="1:4">
      <c r="A59" s="222" t="s">
        <v>516</v>
      </c>
      <c r="B59" s="223"/>
      <c r="C59" s="223"/>
      <c r="D59" s="224"/>
    </row>
    <row r="60" spans="1:4" ht="15.75">
      <c r="A60" s="109"/>
    </row>
    <row r="61" spans="1:4" ht="18.75">
      <c r="A61" s="191" t="s">
        <v>99</v>
      </c>
      <c r="B61" s="191"/>
      <c r="C61" s="191"/>
      <c r="D61" s="191"/>
    </row>
    <row r="62" spans="1:4">
      <c r="A62" s="195" t="s">
        <v>517</v>
      </c>
      <c r="B62" s="196"/>
      <c r="C62" s="196"/>
      <c r="D62" s="197"/>
    </row>
    <row r="63" spans="1:4">
      <c r="A63" s="198" t="s">
        <v>504</v>
      </c>
      <c r="B63" s="199"/>
      <c r="C63" s="199"/>
      <c r="D63" s="199"/>
    </row>
    <row r="64" spans="1:4" ht="15.75">
      <c r="A64" s="109"/>
    </row>
    <row r="65" spans="1:4" ht="18.75">
      <c r="A65" s="200" t="s">
        <v>102</v>
      </c>
      <c r="B65" s="201"/>
      <c r="C65" s="201"/>
      <c r="D65" s="202"/>
    </row>
    <row r="66" spans="1:4">
      <c r="A66" s="240" t="s">
        <v>518</v>
      </c>
      <c r="B66" s="240"/>
      <c r="C66" s="240"/>
      <c r="D66" s="240"/>
    </row>
    <row r="67" spans="1:4">
      <c r="A67" s="268" t="s">
        <v>506</v>
      </c>
      <c r="B67" s="269"/>
      <c r="C67" s="269"/>
      <c r="D67" s="270"/>
    </row>
    <row r="68" spans="1:4">
      <c r="A68" s="112"/>
    </row>
    <row r="69" spans="1:4" ht="18.75">
      <c r="A69" s="191" t="s">
        <v>119</v>
      </c>
      <c r="B69" s="191"/>
      <c r="C69" s="191"/>
      <c r="D69" s="191"/>
    </row>
    <row r="70" spans="1:4">
      <c r="A70" s="192" t="s">
        <v>120</v>
      </c>
      <c r="B70" s="193"/>
      <c r="C70" s="193"/>
      <c r="D70" s="194"/>
    </row>
    <row r="71" spans="1:4">
      <c r="A71" s="174" t="s">
        <v>519</v>
      </c>
      <c r="B71" s="175"/>
      <c r="C71" s="175"/>
      <c r="D71" s="176"/>
    </row>
    <row r="72" spans="1:4" ht="15.75">
      <c r="A72" s="109"/>
    </row>
    <row r="73" spans="1:4">
      <c r="A73" s="233" t="s">
        <v>520</v>
      </c>
      <c r="B73" s="233"/>
      <c r="C73" s="233"/>
      <c r="D73" s="233"/>
    </row>
    <row r="74" spans="1:4">
      <c r="A74" s="233" t="s">
        <v>521</v>
      </c>
      <c r="B74" s="233"/>
      <c r="C74" s="233"/>
      <c r="D74" s="233"/>
    </row>
    <row r="75" spans="1:4">
      <c r="A75" s="233" t="s">
        <v>522</v>
      </c>
      <c r="B75" s="233"/>
      <c r="C75" s="233"/>
      <c r="D75" s="233"/>
    </row>
    <row r="76" spans="1:4" ht="15.75">
      <c r="A76" s="117"/>
      <c r="B76" s="117"/>
      <c r="C76" s="117"/>
      <c r="D76" s="117"/>
    </row>
    <row r="77" spans="1:4" ht="18.75">
      <c r="A77" s="168" t="s">
        <v>148</v>
      </c>
      <c r="B77" s="168"/>
      <c r="C77" s="168"/>
      <c r="D77" s="168"/>
    </row>
    <row r="78" spans="1:4">
      <c r="A78" s="177" t="s">
        <v>523</v>
      </c>
      <c r="B78" s="177"/>
      <c r="C78" s="177"/>
      <c r="D78" s="177"/>
    </row>
    <row r="79" spans="1:4" ht="15.75">
      <c r="A79" s="109"/>
    </row>
    <row r="80" spans="1:4" ht="18.75">
      <c r="A80" s="178" t="s">
        <v>79</v>
      </c>
      <c r="B80" s="179"/>
      <c r="C80" s="179"/>
      <c r="D80" s="180"/>
    </row>
    <row r="81" spans="1:4">
      <c r="A81" s="219" t="s">
        <v>524</v>
      </c>
      <c r="B81" s="219"/>
      <c r="C81" s="219"/>
      <c r="D81" s="219"/>
    </row>
    <row r="82" spans="1:4">
      <c r="A82" s="225" t="s">
        <v>153</v>
      </c>
      <c r="B82" s="225"/>
      <c r="C82" s="225"/>
      <c r="D82" s="225"/>
    </row>
    <row r="84" spans="1:4" ht="18.75">
      <c r="A84" s="168" t="s">
        <v>80</v>
      </c>
      <c r="B84" s="168"/>
      <c r="C84" s="168"/>
      <c r="D84" s="168"/>
    </row>
    <row r="85" spans="1:4">
      <c r="A85" s="169" t="s">
        <v>154</v>
      </c>
      <c r="B85" s="169"/>
      <c r="C85" s="169"/>
      <c r="D85" s="169"/>
    </row>
  </sheetData>
  <mergeCells count="57">
    <mergeCell ref="A42:D42"/>
    <mergeCell ref="A43:D43"/>
    <mergeCell ref="A32:D32"/>
    <mergeCell ref="A33:D33"/>
    <mergeCell ref="A35:D35"/>
    <mergeCell ref="A36:D36"/>
    <mergeCell ref="A38:D38"/>
    <mergeCell ref="A39:D39"/>
    <mergeCell ref="A25:D25"/>
    <mergeCell ref="A26:D26"/>
    <mergeCell ref="A28:D28"/>
    <mergeCell ref="A29:D29"/>
    <mergeCell ref="A40:D40"/>
    <mergeCell ref="A4:D4"/>
    <mergeCell ref="B5:D5"/>
    <mergeCell ref="A9:D9"/>
    <mergeCell ref="A11:D11"/>
    <mergeCell ref="A12:D12"/>
    <mergeCell ref="A70:D70"/>
    <mergeCell ref="A14:D14"/>
    <mergeCell ref="A55:D55"/>
    <mergeCell ref="A45:D45"/>
    <mergeCell ref="B46:D46"/>
    <mergeCell ref="A50:D50"/>
    <mergeCell ref="A52:D52"/>
    <mergeCell ref="A53:D53"/>
    <mergeCell ref="A30:D30"/>
    <mergeCell ref="A15:D15"/>
    <mergeCell ref="A17:D17"/>
    <mergeCell ref="A18:D18"/>
    <mergeCell ref="A20:D20"/>
    <mergeCell ref="A21:D21"/>
    <mergeCell ref="A22:D22"/>
    <mergeCell ref="A24:D24"/>
    <mergeCell ref="A85:D85"/>
    <mergeCell ref="A73:D73"/>
    <mergeCell ref="A74:D74"/>
    <mergeCell ref="A75:D75"/>
    <mergeCell ref="A77:D77"/>
    <mergeCell ref="A78:D78"/>
    <mergeCell ref="A80:D80"/>
    <mergeCell ref="A1:C1"/>
    <mergeCell ref="A2:C2"/>
    <mergeCell ref="A81:D81"/>
    <mergeCell ref="A82:D82"/>
    <mergeCell ref="A84:D84"/>
    <mergeCell ref="A71:D71"/>
    <mergeCell ref="A56:D56"/>
    <mergeCell ref="A58:D58"/>
    <mergeCell ref="A59:D59"/>
    <mergeCell ref="A61:D61"/>
    <mergeCell ref="A62:D62"/>
    <mergeCell ref="A63:D63"/>
    <mergeCell ref="A65:D65"/>
    <mergeCell ref="A66:D66"/>
    <mergeCell ref="A67:D67"/>
    <mergeCell ref="A69:D69"/>
  </mergeCells>
  <hyperlinks>
    <hyperlink ref="A43" r:id="rId1"/>
    <hyperlink ref="B43" r:id="rId2" display="http://www.gov.scot/Resource/Doc/933/0124202.pdf"/>
    <hyperlink ref="C43" r:id="rId3" display="http://www.gov.scot/Resource/Doc/933/0124202.pdf"/>
    <hyperlink ref="D43" r:id="rId4" display="http://www.gov.scot/Resource/Doc/933/0124202.pdf"/>
    <hyperlink ref="A85" r:id="rId5"/>
    <hyperlink ref="B85" r:id="rId6" display="http://www.gov.scot/Resource/Doc/933/0124202.pdf"/>
    <hyperlink ref="C85" r:id="rId7" display="http://www.gov.scot/Resource/Doc/933/0124202.pdf"/>
    <hyperlink ref="D85" r:id="rId8" display="http://www.gov.scot/Resource/Doc/933/0124202.pdf"/>
    <hyperlink ref="A2:C2" location="'Health and Wellbeing'!A46" display="Health and Wellbeing - User enhancement"/>
    <hyperlink ref="A1:C1" location="'Health and Wellbeing'!A5" display="Health and Wellbeing - Health and Safety"/>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workbookViewId="0">
      <selection sqref="A1:C1"/>
    </sheetView>
  </sheetViews>
  <sheetFormatPr defaultRowHeight="15"/>
  <cols>
    <col min="1" max="1" width="22" style="107" customWidth="1"/>
    <col min="2" max="2" width="17" style="107" customWidth="1"/>
    <col min="3" max="3" width="27" style="107" customWidth="1"/>
    <col min="4" max="4" width="24.7109375" style="107" customWidth="1"/>
  </cols>
  <sheetData>
    <row r="1" spans="1:4" ht="15.75" thickBot="1">
      <c r="A1" s="171" t="s">
        <v>231</v>
      </c>
      <c r="B1" s="172"/>
      <c r="C1" s="173"/>
    </row>
    <row r="2" spans="1:4" ht="15.75" thickBot="1">
      <c r="A2" s="171" t="s">
        <v>255</v>
      </c>
      <c r="B2" s="172"/>
      <c r="C2" s="173"/>
    </row>
    <row r="4" spans="1:4" ht="28.5">
      <c r="A4" s="204" t="s">
        <v>76</v>
      </c>
      <c r="B4" s="205"/>
      <c r="C4" s="205"/>
      <c r="D4" s="206"/>
    </row>
    <row r="5" spans="1:4" ht="38.25" thickBot="1">
      <c r="A5" s="99" t="s">
        <v>81</v>
      </c>
      <c r="B5" s="207" t="s">
        <v>231</v>
      </c>
      <c r="C5" s="208"/>
      <c r="D5" s="209"/>
    </row>
    <row r="6" spans="1:4" ht="30.75" thickBot="1">
      <c r="A6" s="100" t="s">
        <v>83</v>
      </c>
      <c r="B6" s="101" t="s">
        <v>84</v>
      </c>
      <c r="C6" s="102" t="s">
        <v>85</v>
      </c>
      <c r="D6" s="103" t="s">
        <v>86</v>
      </c>
    </row>
    <row r="7" spans="1:4" ht="30">
      <c r="A7" s="210" t="s">
        <v>232</v>
      </c>
      <c r="B7" s="213" t="s">
        <v>233</v>
      </c>
      <c r="C7" s="211" t="s">
        <v>89</v>
      </c>
      <c r="D7" s="104" t="s">
        <v>90</v>
      </c>
    </row>
    <row r="8" spans="1:4" ht="60">
      <c r="A8" s="211"/>
      <c r="B8" s="214"/>
      <c r="C8" s="211"/>
      <c r="D8" s="104" t="s">
        <v>91</v>
      </c>
    </row>
    <row r="9" spans="1:4">
      <c r="A9" s="211"/>
      <c r="B9" s="214"/>
      <c r="C9" s="211"/>
      <c r="D9" s="104" t="s">
        <v>92</v>
      </c>
    </row>
    <row r="10" spans="1:4" ht="30.75" thickBot="1">
      <c r="A10" s="212"/>
      <c r="B10" s="215"/>
      <c r="C10" s="212"/>
      <c r="D10" s="105" t="s">
        <v>93</v>
      </c>
    </row>
    <row r="11" spans="1:4" ht="15.75">
      <c r="A11" s="106"/>
    </row>
    <row r="12" spans="1:4">
      <c r="A12" s="249" t="s">
        <v>94</v>
      </c>
      <c r="B12" s="250"/>
      <c r="C12" s="250"/>
      <c r="D12" s="251"/>
    </row>
    <row r="13" spans="1:4">
      <c r="A13" s="108"/>
      <c r="B13" s="108"/>
      <c r="C13" s="108"/>
      <c r="D13" s="108"/>
    </row>
    <row r="14" spans="1:4" ht="18.75">
      <c r="A14" s="191" t="s">
        <v>95</v>
      </c>
      <c r="B14" s="191"/>
      <c r="C14" s="191"/>
      <c r="D14" s="191"/>
    </row>
    <row r="15" spans="1:4">
      <c r="A15" s="217" t="s">
        <v>234</v>
      </c>
      <c r="B15" s="218"/>
      <c r="C15" s="218"/>
      <c r="D15" s="218"/>
    </row>
    <row r="16" spans="1:4" ht="15.75">
      <c r="A16" s="109"/>
    </row>
    <row r="17" spans="1:4" ht="18.75">
      <c r="A17" s="200" t="s">
        <v>77</v>
      </c>
      <c r="B17" s="201"/>
      <c r="C17" s="201"/>
      <c r="D17" s="202"/>
    </row>
    <row r="18" spans="1:4">
      <c r="A18" s="177" t="s">
        <v>235</v>
      </c>
      <c r="B18" s="177"/>
      <c r="C18" s="177"/>
      <c r="D18" s="177"/>
    </row>
    <row r="19" spans="1:4" ht="15.75">
      <c r="A19" s="109"/>
    </row>
    <row r="20" spans="1:4" ht="18.75">
      <c r="A20" s="200" t="s">
        <v>78</v>
      </c>
      <c r="B20" s="201"/>
      <c r="C20" s="201"/>
      <c r="D20" s="202"/>
    </row>
    <row r="21" spans="1:4">
      <c r="A21" s="222" t="s">
        <v>236</v>
      </c>
      <c r="B21" s="223"/>
      <c r="C21" s="223"/>
      <c r="D21" s="224"/>
    </row>
    <row r="22" spans="1:4" ht="15.75">
      <c r="A22" s="109"/>
    </row>
    <row r="23" spans="1:4" ht="18.75">
      <c r="A23" s="191" t="s">
        <v>99</v>
      </c>
      <c r="B23" s="191"/>
      <c r="C23" s="191"/>
      <c r="D23" s="191"/>
    </row>
    <row r="24" spans="1:4">
      <c r="A24" s="195" t="s">
        <v>237</v>
      </c>
      <c r="B24" s="196"/>
      <c r="C24" s="196"/>
      <c r="D24" s="197"/>
    </row>
    <row r="25" spans="1:4">
      <c r="A25" s="198" t="s">
        <v>238</v>
      </c>
      <c r="B25" s="199"/>
      <c r="C25" s="199"/>
      <c r="D25" s="199"/>
    </row>
    <row r="26" spans="1:4" ht="15.75">
      <c r="A26" s="109"/>
    </row>
    <row r="27" spans="1:4" ht="18.75">
      <c r="A27" s="200" t="s">
        <v>102</v>
      </c>
      <c r="B27" s="201"/>
      <c r="C27" s="201"/>
      <c r="D27" s="202"/>
    </row>
    <row r="28" spans="1:4">
      <c r="A28" s="203" t="s">
        <v>239</v>
      </c>
      <c r="B28" s="203"/>
      <c r="C28" s="203"/>
      <c r="D28" s="203"/>
    </row>
    <row r="29" spans="1:4">
      <c r="A29" s="219" t="s">
        <v>117</v>
      </c>
      <c r="B29" s="219"/>
      <c r="C29" s="219"/>
      <c r="D29" s="219"/>
    </row>
    <row r="30" spans="1:4">
      <c r="A30" s="190" t="s">
        <v>240</v>
      </c>
      <c r="B30" s="190"/>
      <c r="C30" s="190"/>
      <c r="D30" s="190"/>
    </row>
    <row r="31" spans="1:4">
      <c r="A31" s="112"/>
    </row>
    <row r="32" spans="1:4" ht="18.75">
      <c r="A32" s="191" t="s">
        <v>119</v>
      </c>
      <c r="B32" s="191"/>
      <c r="C32" s="191"/>
      <c r="D32" s="191"/>
    </row>
    <row r="33" spans="1:4">
      <c r="A33" s="192" t="s">
        <v>120</v>
      </c>
      <c r="B33" s="193"/>
      <c r="C33" s="193"/>
      <c r="D33" s="194"/>
    </row>
    <row r="34" spans="1:4">
      <c r="A34" s="267" t="s">
        <v>241</v>
      </c>
      <c r="B34" s="220"/>
      <c r="C34" s="220"/>
      <c r="D34" s="221"/>
    </row>
    <row r="35" spans="1:4">
      <c r="A35" s="258" t="s">
        <v>242</v>
      </c>
      <c r="B35" s="259"/>
      <c r="C35" s="259"/>
      <c r="D35" s="260"/>
    </row>
    <row r="36" spans="1:4">
      <c r="A36" s="190" t="s">
        <v>125</v>
      </c>
      <c r="B36" s="190"/>
      <c r="C36" s="190"/>
      <c r="D36" s="190"/>
    </row>
    <row r="37" spans="1:4" ht="15.75">
      <c r="A37" s="113"/>
    </row>
    <row r="38" spans="1:4">
      <c r="A38" s="222" t="s">
        <v>126</v>
      </c>
      <c r="B38" s="223"/>
      <c r="C38" s="223"/>
      <c r="D38" s="224"/>
    </row>
    <row r="39" spans="1:4">
      <c r="A39" s="222" t="s">
        <v>127</v>
      </c>
      <c r="B39" s="223"/>
      <c r="C39" s="223"/>
      <c r="D39" s="224"/>
    </row>
    <row r="40" spans="1:4">
      <c r="A40" s="233" t="s">
        <v>243</v>
      </c>
      <c r="B40" s="234"/>
      <c r="C40" s="234"/>
      <c r="D40" s="234"/>
    </row>
    <row r="41" spans="1:4" ht="30">
      <c r="A41" s="114" t="s">
        <v>129</v>
      </c>
      <c r="B41" s="115" t="s">
        <v>130</v>
      </c>
      <c r="C41" s="177" t="s">
        <v>131</v>
      </c>
      <c r="D41" s="177"/>
    </row>
    <row r="42" spans="1:4">
      <c r="A42" s="116" t="s">
        <v>132</v>
      </c>
      <c r="B42" s="115" t="s">
        <v>130</v>
      </c>
      <c r="C42" s="177"/>
      <c r="D42" s="177"/>
    </row>
    <row r="43" spans="1:4">
      <c r="A43" s="233" t="s">
        <v>244</v>
      </c>
      <c r="B43" s="233"/>
      <c r="C43" s="233"/>
      <c r="D43" s="233"/>
    </row>
    <row r="44" spans="1:4" ht="30">
      <c r="A44" s="114" t="s">
        <v>129</v>
      </c>
      <c r="B44" s="115" t="s">
        <v>130</v>
      </c>
      <c r="C44" s="177"/>
      <c r="D44" s="177"/>
    </row>
    <row r="45" spans="1:4">
      <c r="A45" s="116" t="s">
        <v>132</v>
      </c>
      <c r="B45" s="115" t="s">
        <v>130</v>
      </c>
      <c r="C45" s="177"/>
      <c r="D45" s="177"/>
    </row>
    <row r="46" spans="1:4">
      <c r="A46" s="177" t="s">
        <v>134</v>
      </c>
      <c r="B46" s="177"/>
      <c r="C46" s="177"/>
      <c r="D46" s="177"/>
    </row>
    <row r="47" spans="1:4">
      <c r="A47" s="192" t="s">
        <v>135</v>
      </c>
      <c r="B47" s="193"/>
      <c r="C47" s="193"/>
      <c r="D47" s="194"/>
    </row>
    <row r="48" spans="1:4">
      <c r="A48" s="229" t="s">
        <v>245</v>
      </c>
      <c r="B48" s="229"/>
      <c r="C48" s="229"/>
      <c r="D48" s="229"/>
    </row>
    <row r="49" spans="1:4">
      <c r="A49" s="190" t="s">
        <v>246</v>
      </c>
      <c r="B49" s="190"/>
      <c r="C49" s="190"/>
      <c r="D49" s="190"/>
    </row>
    <row r="50" spans="1:4" ht="15.75">
      <c r="A50" s="109"/>
    </row>
    <row r="51" spans="1:4" ht="15.75">
      <c r="A51" s="181" t="s">
        <v>139</v>
      </c>
      <c r="B51" s="181"/>
      <c r="C51" s="181"/>
      <c r="D51" s="181"/>
    </row>
    <row r="52" spans="1:4">
      <c r="A52" s="229" t="s">
        <v>247</v>
      </c>
      <c r="B52" s="229"/>
      <c r="C52" s="229"/>
      <c r="D52" s="229"/>
    </row>
    <row r="53" spans="1:4">
      <c r="A53" s="190" t="s">
        <v>248</v>
      </c>
      <c r="B53" s="190"/>
      <c r="C53" s="190"/>
      <c r="D53" s="190"/>
    </row>
    <row r="54" spans="1:4" ht="15.75">
      <c r="A54" s="117"/>
      <c r="B54" s="117"/>
      <c r="C54" s="117"/>
      <c r="D54" s="117"/>
    </row>
    <row r="55" spans="1:4" ht="18.75">
      <c r="A55" s="168" t="s">
        <v>148</v>
      </c>
      <c r="B55" s="168"/>
      <c r="C55" s="168"/>
      <c r="D55" s="168"/>
    </row>
    <row r="56" spans="1:4">
      <c r="A56" s="219" t="s">
        <v>249</v>
      </c>
      <c r="B56" s="219"/>
      <c r="C56" s="219"/>
      <c r="D56" s="219"/>
    </row>
    <row r="57" spans="1:4">
      <c r="A57" s="174" t="s">
        <v>150</v>
      </c>
      <c r="B57" s="175"/>
      <c r="C57" s="175"/>
      <c r="D57" s="176"/>
    </row>
    <row r="58" spans="1:4">
      <c r="A58" s="177" t="s">
        <v>250</v>
      </c>
      <c r="B58" s="177"/>
      <c r="C58" s="177"/>
      <c r="D58" s="177"/>
    </row>
    <row r="59" spans="1:4" ht="15.75">
      <c r="A59" s="109"/>
    </row>
    <row r="60" spans="1:4" ht="18.75">
      <c r="A60" s="178" t="s">
        <v>79</v>
      </c>
      <c r="B60" s="179"/>
      <c r="C60" s="179"/>
      <c r="D60" s="180"/>
    </row>
    <row r="61" spans="1:4">
      <c r="A61" s="219" t="s">
        <v>152</v>
      </c>
      <c r="B61" s="219"/>
      <c r="C61" s="219"/>
      <c r="D61" s="219"/>
    </row>
    <row r="62" spans="1:4">
      <c r="A62" s="225" t="s">
        <v>153</v>
      </c>
      <c r="B62" s="225"/>
      <c r="C62" s="225"/>
      <c r="D62" s="225"/>
    </row>
    <row r="64" spans="1:4" ht="18.75">
      <c r="A64" s="168" t="s">
        <v>80</v>
      </c>
      <c r="B64" s="168"/>
      <c r="C64" s="168"/>
      <c r="D64" s="168"/>
    </row>
    <row r="65" spans="1:4">
      <c r="A65" s="169" t="s">
        <v>154</v>
      </c>
      <c r="B65" s="169"/>
      <c r="C65" s="169"/>
      <c r="D65" s="169"/>
    </row>
    <row r="66" spans="1:4">
      <c r="A66" s="169" t="s">
        <v>251</v>
      </c>
      <c r="B66" s="169"/>
      <c r="C66" s="169"/>
      <c r="D66" s="169"/>
    </row>
    <row r="67" spans="1:4">
      <c r="A67" s="292" t="s">
        <v>252</v>
      </c>
      <c r="B67" s="293"/>
      <c r="C67" s="293"/>
      <c r="D67" s="294"/>
    </row>
    <row r="68" spans="1:4">
      <c r="A68" s="292" t="s">
        <v>253</v>
      </c>
      <c r="B68" s="293"/>
      <c r="C68" s="293"/>
      <c r="D68" s="294"/>
    </row>
    <row r="69" spans="1:4">
      <c r="A69" s="170" t="s">
        <v>254</v>
      </c>
      <c r="B69" s="170"/>
      <c r="C69" s="170"/>
      <c r="D69" s="170"/>
    </row>
    <row r="71" spans="1:4" ht="28.5">
      <c r="A71" s="204" t="s">
        <v>76</v>
      </c>
      <c r="B71" s="205"/>
      <c r="C71" s="205"/>
      <c r="D71" s="206"/>
    </row>
    <row r="72" spans="1:4" ht="38.25" thickBot="1">
      <c r="A72" s="99" t="s">
        <v>81</v>
      </c>
      <c r="B72" s="207" t="s">
        <v>255</v>
      </c>
      <c r="C72" s="208"/>
      <c r="D72" s="209"/>
    </row>
    <row r="73" spans="1:4" ht="30.75" thickBot="1">
      <c r="A73" s="100" t="s">
        <v>83</v>
      </c>
      <c r="B73" s="101" t="s">
        <v>84</v>
      </c>
      <c r="C73" s="102" t="s">
        <v>85</v>
      </c>
      <c r="D73" s="103" t="s">
        <v>86</v>
      </c>
    </row>
    <row r="74" spans="1:4" ht="30">
      <c r="A74" s="210" t="s">
        <v>256</v>
      </c>
      <c r="B74" s="213" t="s">
        <v>257</v>
      </c>
      <c r="C74" s="211" t="s">
        <v>89</v>
      </c>
      <c r="D74" s="104" t="s">
        <v>90</v>
      </c>
    </row>
    <row r="75" spans="1:4" ht="60">
      <c r="A75" s="211"/>
      <c r="B75" s="214"/>
      <c r="C75" s="211"/>
      <c r="D75" s="104" t="s">
        <v>91</v>
      </c>
    </row>
    <row r="76" spans="1:4">
      <c r="A76" s="211"/>
      <c r="B76" s="214"/>
      <c r="C76" s="211"/>
      <c r="D76" s="104" t="s">
        <v>92</v>
      </c>
    </row>
    <row r="77" spans="1:4" ht="30.75" thickBot="1">
      <c r="A77" s="212"/>
      <c r="B77" s="215"/>
      <c r="C77" s="212"/>
      <c r="D77" s="105" t="s">
        <v>93</v>
      </c>
    </row>
    <row r="78" spans="1:4" ht="15.75">
      <c r="A78" s="106"/>
    </row>
    <row r="79" spans="1:4">
      <c r="A79" s="249" t="s">
        <v>94</v>
      </c>
      <c r="B79" s="250"/>
      <c r="C79" s="250"/>
      <c r="D79" s="251"/>
    </row>
    <row r="80" spans="1:4">
      <c r="A80" s="108"/>
      <c r="B80" s="108"/>
      <c r="C80" s="108"/>
      <c r="D80" s="108"/>
    </row>
    <row r="81" spans="1:4" ht="18.75">
      <c r="A81" s="191" t="s">
        <v>95</v>
      </c>
      <c r="B81" s="191"/>
      <c r="C81" s="191"/>
      <c r="D81" s="191"/>
    </row>
    <row r="82" spans="1:4">
      <c r="A82" s="217" t="s">
        <v>258</v>
      </c>
      <c r="B82" s="218"/>
      <c r="C82" s="218"/>
      <c r="D82" s="218"/>
    </row>
    <row r="83" spans="1:4" ht="15.75">
      <c r="A83" s="109"/>
    </row>
    <row r="84" spans="1:4" ht="18.75">
      <c r="A84" s="200" t="s">
        <v>77</v>
      </c>
      <c r="B84" s="201"/>
      <c r="C84" s="201"/>
      <c r="D84" s="202"/>
    </row>
    <row r="85" spans="1:4">
      <c r="A85" s="219" t="s">
        <v>259</v>
      </c>
      <c r="B85" s="219"/>
      <c r="C85" s="219"/>
      <c r="D85" s="219"/>
    </row>
    <row r="86" spans="1:4">
      <c r="A86" s="174" t="s">
        <v>260</v>
      </c>
      <c r="B86" s="175"/>
      <c r="C86" s="175"/>
      <c r="D86" s="176"/>
    </row>
    <row r="87" spans="1:4" ht="15.75">
      <c r="A87" s="109"/>
    </row>
    <row r="88" spans="1:4" ht="18.75">
      <c r="A88" s="200" t="s">
        <v>78</v>
      </c>
      <c r="B88" s="201"/>
      <c r="C88" s="201"/>
      <c r="D88" s="202"/>
    </row>
    <row r="89" spans="1:4">
      <c r="A89" s="222" t="s">
        <v>236</v>
      </c>
      <c r="B89" s="223"/>
      <c r="C89" s="223"/>
      <c r="D89" s="224"/>
    </row>
    <row r="90" spans="1:4" ht="15.75">
      <c r="A90" s="109"/>
    </row>
    <row r="91" spans="1:4" ht="18.75">
      <c r="A91" s="191" t="s">
        <v>99</v>
      </c>
      <c r="B91" s="191"/>
      <c r="C91" s="191"/>
      <c r="D91" s="191"/>
    </row>
    <row r="92" spans="1:4">
      <c r="A92" s="195" t="s">
        <v>237</v>
      </c>
      <c r="B92" s="196"/>
      <c r="C92" s="196"/>
      <c r="D92" s="197"/>
    </row>
    <row r="93" spans="1:4">
      <c r="A93" s="198" t="s">
        <v>238</v>
      </c>
      <c r="B93" s="199"/>
      <c r="C93" s="199"/>
      <c r="D93" s="199"/>
    </row>
    <row r="94" spans="1:4" ht="15.75">
      <c r="A94" s="109"/>
    </row>
    <row r="95" spans="1:4" ht="18.75">
      <c r="A95" s="200" t="s">
        <v>102</v>
      </c>
      <c r="B95" s="201"/>
      <c r="C95" s="201"/>
      <c r="D95" s="202"/>
    </row>
    <row r="96" spans="1:4">
      <c r="A96" s="203" t="s">
        <v>239</v>
      </c>
      <c r="B96" s="203"/>
      <c r="C96" s="203"/>
      <c r="D96" s="203"/>
    </row>
    <row r="97" spans="1:4">
      <c r="A97" s="219" t="s">
        <v>117</v>
      </c>
      <c r="B97" s="219"/>
      <c r="C97" s="219"/>
      <c r="D97" s="219"/>
    </row>
    <row r="98" spans="1:4">
      <c r="A98" s="190" t="s">
        <v>240</v>
      </c>
      <c r="B98" s="190"/>
      <c r="C98" s="190"/>
      <c r="D98" s="190"/>
    </row>
    <row r="99" spans="1:4">
      <c r="A99" s="112"/>
    </row>
    <row r="100" spans="1:4" ht="18.75">
      <c r="A100" s="191" t="s">
        <v>119</v>
      </c>
      <c r="B100" s="191"/>
      <c r="C100" s="191"/>
      <c r="D100" s="191"/>
    </row>
    <row r="101" spans="1:4">
      <c r="A101" s="192" t="s">
        <v>120</v>
      </c>
      <c r="B101" s="193"/>
      <c r="C101" s="193"/>
      <c r="D101" s="194"/>
    </row>
    <row r="102" spans="1:4">
      <c r="A102" s="267" t="s">
        <v>241</v>
      </c>
      <c r="B102" s="220"/>
      <c r="C102" s="220"/>
      <c r="D102" s="221"/>
    </row>
    <row r="103" spans="1:4">
      <c r="A103" s="258" t="s">
        <v>242</v>
      </c>
      <c r="B103" s="259"/>
      <c r="C103" s="259"/>
      <c r="D103" s="260"/>
    </row>
    <row r="104" spans="1:4">
      <c r="A104" s="190" t="s">
        <v>125</v>
      </c>
      <c r="B104" s="190"/>
      <c r="C104" s="190"/>
      <c r="D104" s="190"/>
    </row>
    <row r="105" spans="1:4" ht="15.75">
      <c r="A105" s="113"/>
    </row>
    <row r="106" spans="1:4">
      <c r="A106" s="222" t="s">
        <v>126</v>
      </c>
      <c r="B106" s="223"/>
      <c r="C106" s="223"/>
      <c r="D106" s="224"/>
    </row>
    <row r="107" spans="1:4">
      <c r="A107" s="222" t="s">
        <v>127</v>
      </c>
      <c r="B107" s="223"/>
      <c r="C107" s="223"/>
      <c r="D107" s="224"/>
    </row>
    <row r="108" spans="1:4">
      <c r="A108" s="233" t="s">
        <v>243</v>
      </c>
      <c r="B108" s="234"/>
      <c r="C108" s="234"/>
      <c r="D108" s="234"/>
    </row>
    <row r="109" spans="1:4" ht="30">
      <c r="A109" s="114" t="s">
        <v>129</v>
      </c>
      <c r="B109" s="115" t="s">
        <v>130</v>
      </c>
      <c r="C109" s="177" t="s">
        <v>131</v>
      </c>
      <c r="D109" s="177"/>
    </row>
    <row r="110" spans="1:4">
      <c r="A110" s="116" t="s">
        <v>132</v>
      </c>
      <c r="B110" s="115" t="s">
        <v>130</v>
      </c>
      <c r="C110" s="177"/>
      <c r="D110" s="177"/>
    </row>
    <row r="111" spans="1:4">
      <c r="A111" s="233" t="s">
        <v>244</v>
      </c>
      <c r="B111" s="233"/>
      <c r="C111" s="233"/>
      <c r="D111" s="233"/>
    </row>
    <row r="112" spans="1:4" ht="30">
      <c r="A112" s="114" t="s">
        <v>129</v>
      </c>
      <c r="B112" s="115" t="s">
        <v>130</v>
      </c>
      <c r="C112" s="177"/>
      <c r="D112" s="177"/>
    </row>
    <row r="113" spans="1:4">
      <c r="A113" s="116" t="s">
        <v>132</v>
      </c>
      <c r="B113" s="115" t="s">
        <v>130</v>
      </c>
      <c r="C113" s="177"/>
      <c r="D113" s="177"/>
    </row>
    <row r="114" spans="1:4">
      <c r="A114" s="177" t="s">
        <v>134</v>
      </c>
      <c r="B114" s="177"/>
      <c r="C114" s="177"/>
      <c r="D114" s="177"/>
    </row>
    <row r="115" spans="1:4">
      <c r="A115" s="192" t="s">
        <v>135</v>
      </c>
      <c r="B115" s="193"/>
      <c r="C115" s="193"/>
      <c r="D115" s="194"/>
    </row>
    <row r="116" spans="1:4">
      <c r="A116" s="229" t="s">
        <v>245</v>
      </c>
      <c r="B116" s="229"/>
      <c r="C116" s="229"/>
      <c r="D116" s="229"/>
    </row>
    <row r="117" spans="1:4">
      <c r="A117" s="190" t="s">
        <v>246</v>
      </c>
      <c r="B117" s="190"/>
      <c r="C117" s="190"/>
      <c r="D117" s="190"/>
    </row>
    <row r="118" spans="1:4" ht="15.75">
      <c r="A118" s="109"/>
    </row>
    <row r="119" spans="1:4" ht="15.75">
      <c r="A119" s="181" t="s">
        <v>139</v>
      </c>
      <c r="B119" s="181"/>
      <c r="C119" s="181"/>
      <c r="D119" s="181"/>
    </row>
    <row r="120" spans="1:4">
      <c r="A120" s="229" t="s">
        <v>247</v>
      </c>
      <c r="B120" s="229"/>
      <c r="C120" s="229"/>
      <c r="D120" s="229"/>
    </row>
    <row r="121" spans="1:4">
      <c r="A121" s="190" t="s">
        <v>248</v>
      </c>
      <c r="B121" s="190"/>
      <c r="C121" s="190"/>
      <c r="D121" s="190"/>
    </row>
    <row r="122" spans="1:4" ht="15.75">
      <c r="A122" s="117"/>
      <c r="B122" s="117"/>
      <c r="C122" s="117"/>
      <c r="D122" s="117"/>
    </row>
    <row r="123" spans="1:4" ht="18.75">
      <c r="A123" s="168" t="s">
        <v>148</v>
      </c>
      <c r="B123" s="168"/>
      <c r="C123" s="168"/>
      <c r="D123" s="168"/>
    </row>
    <row r="124" spans="1:4">
      <c r="A124" s="219" t="s">
        <v>249</v>
      </c>
      <c r="B124" s="219"/>
      <c r="C124" s="219"/>
      <c r="D124" s="219"/>
    </row>
    <row r="125" spans="1:4">
      <c r="A125" s="174" t="s">
        <v>150</v>
      </c>
      <c r="B125" s="175"/>
      <c r="C125" s="175"/>
      <c r="D125" s="176"/>
    </row>
    <row r="126" spans="1:4">
      <c r="A126" s="177" t="s">
        <v>250</v>
      </c>
      <c r="B126" s="177"/>
      <c r="C126" s="177"/>
      <c r="D126" s="177"/>
    </row>
    <row r="127" spans="1:4" ht="15.75">
      <c r="A127" s="109"/>
    </row>
    <row r="128" spans="1:4" ht="18.75">
      <c r="A128" s="178" t="s">
        <v>79</v>
      </c>
      <c r="B128" s="179"/>
      <c r="C128" s="179"/>
      <c r="D128" s="180"/>
    </row>
    <row r="129" spans="1:4">
      <c r="A129" s="219" t="s">
        <v>152</v>
      </c>
      <c r="B129" s="219"/>
      <c r="C129" s="219"/>
      <c r="D129" s="219"/>
    </row>
    <row r="130" spans="1:4">
      <c r="A130" s="225" t="s">
        <v>153</v>
      </c>
      <c r="B130" s="225"/>
      <c r="C130" s="225"/>
      <c r="D130" s="225"/>
    </row>
    <row r="132" spans="1:4" ht="18.75">
      <c r="A132" s="168" t="s">
        <v>80</v>
      </c>
      <c r="B132" s="168"/>
      <c r="C132" s="168"/>
      <c r="D132" s="168"/>
    </row>
    <row r="133" spans="1:4">
      <c r="A133" s="169" t="s">
        <v>154</v>
      </c>
      <c r="B133" s="169"/>
      <c r="C133" s="169"/>
      <c r="D133" s="169"/>
    </row>
    <row r="134" spans="1:4">
      <c r="A134" s="169" t="s">
        <v>251</v>
      </c>
      <c r="B134" s="169"/>
      <c r="C134" s="169"/>
      <c r="D134" s="169"/>
    </row>
    <row r="135" spans="1:4">
      <c r="A135" s="292" t="s">
        <v>252</v>
      </c>
      <c r="B135" s="293"/>
      <c r="C135" s="293"/>
      <c r="D135" s="294"/>
    </row>
    <row r="136" spans="1:4">
      <c r="A136" s="292" t="s">
        <v>253</v>
      </c>
      <c r="B136" s="293"/>
      <c r="C136" s="293"/>
      <c r="D136" s="294"/>
    </row>
    <row r="137" spans="1:4">
      <c r="A137" s="170" t="s">
        <v>254</v>
      </c>
      <c r="B137" s="170"/>
      <c r="C137" s="170"/>
      <c r="D137" s="170"/>
    </row>
    <row r="139" spans="1:4">
      <c r="A139"/>
      <c r="B139"/>
      <c r="C139"/>
      <c r="D139"/>
    </row>
  </sheetData>
  <mergeCells count="103">
    <mergeCell ref="A68:D68"/>
    <mergeCell ref="A69:D69"/>
    <mergeCell ref="A61:D61"/>
    <mergeCell ref="A62:D62"/>
    <mergeCell ref="A64:D64"/>
    <mergeCell ref="A65:D65"/>
    <mergeCell ref="A66:D66"/>
    <mergeCell ref="A67:D67"/>
    <mergeCell ref="A60:D60"/>
    <mergeCell ref="A57:D57"/>
    <mergeCell ref="A58:D58"/>
    <mergeCell ref="C44:D45"/>
    <mergeCell ref="A30:D30"/>
    <mergeCell ref="A32:D32"/>
    <mergeCell ref="A33:D33"/>
    <mergeCell ref="A34:D34"/>
    <mergeCell ref="A35:D35"/>
    <mergeCell ref="A36:D36"/>
    <mergeCell ref="A38:D38"/>
    <mergeCell ref="A39:D39"/>
    <mergeCell ref="A40:D40"/>
    <mergeCell ref="C41:D42"/>
    <mergeCell ref="A43:D43"/>
    <mergeCell ref="A46:D46"/>
    <mergeCell ref="A47:D47"/>
    <mergeCell ref="A48:D48"/>
    <mergeCell ref="A49:D49"/>
    <mergeCell ref="A51:D51"/>
    <mergeCell ref="A52:D52"/>
    <mergeCell ref="A53:D53"/>
    <mergeCell ref="A55:D55"/>
    <mergeCell ref="A56:D56"/>
    <mergeCell ref="A12:D12"/>
    <mergeCell ref="A71:D71"/>
    <mergeCell ref="B72:D72"/>
    <mergeCell ref="A74:A77"/>
    <mergeCell ref="B74:B77"/>
    <mergeCell ref="C74:C77"/>
    <mergeCell ref="A79:D79"/>
    <mergeCell ref="A4:D4"/>
    <mergeCell ref="B5:D5"/>
    <mergeCell ref="A7:A10"/>
    <mergeCell ref="B7:B10"/>
    <mergeCell ref="C7:C10"/>
    <mergeCell ref="A29:D29"/>
    <mergeCell ref="A14:D14"/>
    <mergeCell ref="A15:D15"/>
    <mergeCell ref="A17:D17"/>
    <mergeCell ref="A18:D18"/>
    <mergeCell ref="A20:D20"/>
    <mergeCell ref="A21:D21"/>
    <mergeCell ref="A23:D23"/>
    <mergeCell ref="A24:D24"/>
    <mergeCell ref="A25:D25"/>
    <mergeCell ref="A27:D27"/>
    <mergeCell ref="A28:D28"/>
    <mergeCell ref="A88:D88"/>
    <mergeCell ref="A89:D89"/>
    <mergeCell ref="A91:D91"/>
    <mergeCell ref="A92:D92"/>
    <mergeCell ref="A93:D93"/>
    <mergeCell ref="A81:D81"/>
    <mergeCell ref="A82:D82"/>
    <mergeCell ref="A84:D84"/>
    <mergeCell ref="A85:D85"/>
    <mergeCell ref="A86:D86"/>
    <mergeCell ref="C109:D110"/>
    <mergeCell ref="A111:D111"/>
    <mergeCell ref="C112:D113"/>
    <mergeCell ref="A101:D101"/>
    <mergeCell ref="A102:D102"/>
    <mergeCell ref="A103:D103"/>
    <mergeCell ref="A104:D104"/>
    <mergeCell ref="A106:D106"/>
    <mergeCell ref="A95:D95"/>
    <mergeCell ref="A96:D96"/>
    <mergeCell ref="A97:D97"/>
    <mergeCell ref="A98:D98"/>
    <mergeCell ref="A100:D100"/>
    <mergeCell ref="A1:C1"/>
    <mergeCell ref="A2:C2"/>
    <mergeCell ref="A133:D133"/>
    <mergeCell ref="A134:D134"/>
    <mergeCell ref="A135:D135"/>
    <mergeCell ref="A136:D136"/>
    <mergeCell ref="A137:D137"/>
    <mergeCell ref="A126:D126"/>
    <mergeCell ref="A128:D128"/>
    <mergeCell ref="A129:D129"/>
    <mergeCell ref="A130:D130"/>
    <mergeCell ref="A132:D132"/>
    <mergeCell ref="A120:D120"/>
    <mergeCell ref="A121:D121"/>
    <mergeCell ref="A123:D123"/>
    <mergeCell ref="A124:D124"/>
    <mergeCell ref="A125:D125"/>
    <mergeCell ref="A114:D114"/>
    <mergeCell ref="A115:D115"/>
    <mergeCell ref="A116:D116"/>
    <mergeCell ref="A117:D117"/>
    <mergeCell ref="A119:D119"/>
    <mergeCell ref="A107:D107"/>
    <mergeCell ref="A108:D108"/>
  </mergeCells>
  <hyperlinks>
    <hyperlink ref="A67" r:id="rId1"/>
    <hyperlink ref="B67" r:id="rId2" display="https://www.gov.uk/guidance/timber-procurement-policy-tpp-prove-legality-and-sustainablity"/>
    <hyperlink ref="C67" r:id="rId3" display="https://www.gov.uk/guidance/timber-procurement-policy-tpp-prove-legality-and-sustainablity"/>
    <hyperlink ref="D67" r:id="rId4" display="https://www.gov.uk/guidance/timber-procurement-policy-tpp-prove-legality-and-sustainablity"/>
    <hyperlink ref="A65" r:id="rId5"/>
    <hyperlink ref="B65" r:id="rId6" display="http://www.gov.scot/Resource/Doc/933/0124202.pdf"/>
    <hyperlink ref="C65" r:id="rId7" display="http://www.gov.scot/Resource/Doc/933/0124202.pdf"/>
    <hyperlink ref="D65" r:id="rId8" display="http://www.gov.scot/Resource/Doc/933/0124202.pdf"/>
    <hyperlink ref="A66" r:id="rId9" display="[3] Government Buying Standards: https://www.gov.uk/government/collections/sustainable-procurement-the-government-buying-standards-gbs"/>
    <hyperlink ref="B66" r:id="rId10" display="https://www.gov.uk/government/collections/sustainable-procurement-the-government-buying-standards-gbs"/>
    <hyperlink ref="C66" r:id="rId11" display="https://www.gov.uk/government/collections/sustainable-procurement-the-government-buying-standards-gbs"/>
    <hyperlink ref="D66" r:id="rId12" display="https://www.gov.uk/government/collections/sustainable-procurement-the-government-buying-standards-gbs"/>
    <hyperlink ref="A69" r:id="rId13" location="sthash.kNzdbtTd.dpuf" display="[2] Zero Waste Scotland Circular Economy: http://www.zerowastescotland.org.uk/content/what-circular-economy-0#sthash.kNzdbtTd.dpuf"/>
    <hyperlink ref="B69" r:id="rId14" location="sthash.kNzdbtTd.dpuf" display="http://www.zerowastescotland.org.uk/content/what-circular-economy-0 - sthash.kNzdbtTd.dpuf"/>
    <hyperlink ref="C69" r:id="rId15" location="sthash.kNzdbtTd.dpuf" display="http://www.zerowastescotland.org.uk/content/what-circular-economy-0 - sthash.kNzdbtTd.dpuf"/>
    <hyperlink ref="D69" r:id="rId16" location="sthash.kNzdbtTd.dpuf" display="http://www.zerowastescotland.org.uk/content/what-circular-economy-0 - sthash.kNzdbtTd.dpuf"/>
    <hyperlink ref="A68" r:id="rId17"/>
    <hyperlink ref="B68" r:id="rId18" display="http://ec.europa.eu/growth/sectors/raw-materials/specific-interest/critical/index_en.htm"/>
    <hyperlink ref="C68" r:id="rId19" display="http://ec.europa.eu/growth/sectors/raw-materials/specific-interest/critical/index_en.htm"/>
    <hyperlink ref="D68" r:id="rId20" display="http://ec.europa.eu/growth/sectors/raw-materials/specific-interest/critical/index_en.htm"/>
    <hyperlink ref="A135" r:id="rId21"/>
    <hyperlink ref="B135" r:id="rId22" display="https://www.gov.uk/guidance/timber-procurement-policy-tpp-prove-legality-and-sustainablity"/>
    <hyperlink ref="C135" r:id="rId23" display="https://www.gov.uk/guidance/timber-procurement-policy-tpp-prove-legality-and-sustainablity"/>
    <hyperlink ref="D135" r:id="rId24" display="https://www.gov.uk/guidance/timber-procurement-policy-tpp-prove-legality-and-sustainablity"/>
    <hyperlink ref="A133" r:id="rId25"/>
    <hyperlink ref="B133" r:id="rId26" display="http://www.gov.scot/Resource/Doc/933/0124202.pdf"/>
    <hyperlink ref="C133" r:id="rId27" display="http://www.gov.scot/Resource/Doc/933/0124202.pdf"/>
    <hyperlink ref="D133" r:id="rId28" display="http://www.gov.scot/Resource/Doc/933/0124202.pdf"/>
    <hyperlink ref="A134" r:id="rId29" display="[3] Government Buying Standards: https://www.gov.uk/government/collections/sustainable-procurement-the-government-buying-standards-gbs"/>
    <hyperlink ref="B134" r:id="rId30" display="https://www.gov.uk/government/collections/sustainable-procurement-the-government-buying-standards-gbs"/>
    <hyperlink ref="C134" r:id="rId31" display="https://www.gov.uk/government/collections/sustainable-procurement-the-government-buying-standards-gbs"/>
    <hyperlink ref="D134" r:id="rId32" display="https://www.gov.uk/government/collections/sustainable-procurement-the-government-buying-standards-gbs"/>
    <hyperlink ref="A137" r:id="rId33" location="sthash.kNzdbtTd.dpuf" display="[2] Zero Waste Scotland Circular Economy: http://www.zerowastescotland.org.uk/content/what-circular-economy-0#sthash.kNzdbtTd.dpuf"/>
    <hyperlink ref="B137" r:id="rId34" location="sthash.kNzdbtTd.dpuf" display="http://www.zerowastescotland.org.uk/content/what-circular-economy-0 - sthash.kNzdbtTd.dpuf"/>
    <hyperlink ref="C137" r:id="rId35" location="sthash.kNzdbtTd.dpuf" display="http://www.zerowastescotland.org.uk/content/what-circular-economy-0 - sthash.kNzdbtTd.dpuf"/>
    <hyperlink ref="D137" r:id="rId36" location="sthash.kNzdbtTd.dpuf" display="http://www.zerowastescotland.org.uk/content/what-circular-economy-0 - sthash.kNzdbtTd.dpuf"/>
    <hyperlink ref="A136" r:id="rId37"/>
    <hyperlink ref="B136" r:id="rId38" display="http://ec.europa.eu/growth/sectors/raw-materials/specific-interest/critical/index_en.htm"/>
    <hyperlink ref="C136" r:id="rId39" display="http://ec.europa.eu/growth/sectors/raw-materials/specific-interest/critical/index_en.htm"/>
    <hyperlink ref="D136" r:id="rId40" display="http://ec.europa.eu/growth/sectors/raw-materials/specific-interest/critical/index_en.htm"/>
    <hyperlink ref="A2:C2" location="Materials!A72" display="Materials - Security"/>
    <hyperlink ref="A1:C1" location="Materials!A5" display="Materials - Scarcity"/>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workbookViewId="0">
      <selection sqref="A1:C1"/>
    </sheetView>
  </sheetViews>
  <sheetFormatPr defaultRowHeight="15"/>
  <cols>
    <col min="1" max="4" width="32.7109375" style="107" customWidth="1"/>
    <col min="5" max="5" width="22" style="107" customWidth="1"/>
    <col min="6" max="6" width="17" style="107" customWidth="1"/>
    <col min="7" max="7" width="27" style="107" customWidth="1"/>
    <col min="8" max="8" width="24.7109375" style="107" customWidth="1"/>
  </cols>
  <sheetData>
    <row r="1" spans="1:4" ht="15.75" thickBot="1">
      <c r="A1" s="171" t="s">
        <v>261</v>
      </c>
      <c r="B1" s="172"/>
      <c r="C1" s="173"/>
    </row>
    <row r="2" spans="1:4" ht="15.75" thickBot="1">
      <c r="A2" s="171" t="s">
        <v>290</v>
      </c>
      <c r="B2" s="172"/>
      <c r="C2" s="173"/>
    </row>
    <row r="4" spans="1:4" ht="28.5">
      <c r="A4" s="204" t="s">
        <v>76</v>
      </c>
      <c r="B4" s="205"/>
      <c r="C4" s="205"/>
      <c r="D4" s="206"/>
    </row>
    <row r="5" spans="1:4" ht="19.5" thickBot="1">
      <c r="A5" s="99" t="s">
        <v>81</v>
      </c>
      <c r="B5" s="207" t="s">
        <v>261</v>
      </c>
      <c r="C5" s="208"/>
      <c r="D5" s="209"/>
    </row>
    <row r="6" spans="1:4" ht="30.75" thickBot="1">
      <c r="A6" s="100" t="s">
        <v>83</v>
      </c>
      <c r="B6" s="101" t="s">
        <v>84</v>
      </c>
      <c r="C6" s="102" t="s">
        <v>85</v>
      </c>
      <c r="D6" s="103" t="s">
        <v>86</v>
      </c>
    </row>
    <row r="7" spans="1:4" ht="45" customHeight="1">
      <c r="A7" s="210" t="s">
        <v>5</v>
      </c>
      <c r="B7" s="213" t="s">
        <v>262</v>
      </c>
      <c r="C7" s="211" t="s">
        <v>89</v>
      </c>
      <c r="D7" s="104" t="s">
        <v>90</v>
      </c>
    </row>
    <row r="8" spans="1:4" ht="45">
      <c r="A8" s="211"/>
      <c r="B8" s="214"/>
      <c r="C8" s="211"/>
      <c r="D8" s="104" t="s">
        <v>91</v>
      </c>
    </row>
    <row r="9" spans="1:4">
      <c r="A9" s="211"/>
      <c r="B9" s="214"/>
      <c r="C9" s="211"/>
      <c r="D9" s="104" t="s">
        <v>92</v>
      </c>
    </row>
    <row r="10" spans="1:4" ht="30.75" thickBot="1">
      <c r="A10" s="212"/>
      <c r="B10" s="215"/>
      <c r="C10" s="212"/>
      <c r="D10" s="105" t="s">
        <v>93</v>
      </c>
    </row>
    <row r="11" spans="1:4" ht="15.75">
      <c r="A11" s="106"/>
    </row>
    <row r="12" spans="1:4" ht="15" customHeight="1">
      <c r="A12" s="249" t="s">
        <v>94</v>
      </c>
      <c r="B12" s="250"/>
      <c r="C12" s="250"/>
      <c r="D12" s="251"/>
    </row>
    <row r="13" spans="1:4">
      <c r="A13" s="108"/>
      <c r="B13" s="108"/>
      <c r="C13" s="108"/>
      <c r="D13" s="108"/>
    </row>
    <row r="14" spans="1:4" ht="18.75">
      <c r="A14" s="191" t="s">
        <v>95</v>
      </c>
      <c r="B14" s="191"/>
      <c r="C14" s="191"/>
      <c r="D14" s="191"/>
    </row>
    <row r="15" spans="1:4" ht="15" customHeight="1">
      <c r="A15" s="217" t="s">
        <v>263</v>
      </c>
      <c r="B15" s="218"/>
      <c r="C15" s="218"/>
      <c r="D15" s="218"/>
    </row>
    <row r="16" spans="1:4" ht="15.75">
      <c r="A16" s="109"/>
    </row>
    <row r="17" spans="1:4" ht="18.75">
      <c r="A17" s="200" t="s">
        <v>77</v>
      </c>
      <c r="B17" s="201"/>
      <c r="C17" s="201"/>
      <c r="D17" s="202"/>
    </row>
    <row r="18" spans="1:4" ht="15.75" customHeight="1">
      <c r="A18" s="177" t="s">
        <v>264</v>
      </c>
      <c r="B18" s="177"/>
      <c r="C18" s="177"/>
      <c r="D18" s="177"/>
    </row>
    <row r="19" spans="1:4" ht="18.75" customHeight="1">
      <c r="A19" s="109"/>
    </row>
    <row r="20" spans="1:4" ht="18.75">
      <c r="A20" s="200" t="s">
        <v>78</v>
      </c>
      <c r="B20" s="201"/>
      <c r="C20" s="201"/>
      <c r="D20" s="202"/>
    </row>
    <row r="21" spans="1:4">
      <c r="A21" s="222" t="s">
        <v>265</v>
      </c>
      <c r="B21" s="223"/>
      <c r="C21" s="223"/>
      <c r="D21" s="224"/>
    </row>
    <row r="22" spans="1:4" ht="18.75" customHeight="1">
      <c r="A22" s="109"/>
    </row>
    <row r="23" spans="1:4" ht="18.75">
      <c r="A23" s="191" t="s">
        <v>99</v>
      </c>
      <c r="B23" s="191"/>
      <c r="C23" s="191"/>
      <c r="D23" s="191"/>
    </row>
    <row r="24" spans="1:4">
      <c r="A24" s="195" t="s">
        <v>266</v>
      </c>
      <c r="B24" s="196"/>
      <c r="C24" s="196"/>
      <c r="D24" s="197"/>
    </row>
    <row r="25" spans="1:4" ht="18.75" customHeight="1">
      <c r="A25" s="198" t="s">
        <v>267</v>
      </c>
      <c r="B25" s="199"/>
      <c r="C25" s="199"/>
      <c r="D25" s="199"/>
    </row>
    <row r="26" spans="1:4" ht="15.75" customHeight="1">
      <c r="A26" s="109"/>
    </row>
    <row r="27" spans="1:4" ht="18.75">
      <c r="A27" s="200" t="s">
        <v>102</v>
      </c>
      <c r="B27" s="201"/>
      <c r="C27" s="201"/>
      <c r="D27" s="202"/>
    </row>
    <row r="28" spans="1:4">
      <c r="A28" s="203" t="s">
        <v>268</v>
      </c>
      <c r="B28" s="203"/>
      <c r="C28" s="203"/>
      <c r="D28" s="203"/>
    </row>
    <row r="29" spans="1:4" ht="18.75" customHeight="1">
      <c r="A29" s="225" t="s">
        <v>269</v>
      </c>
      <c r="B29" s="190"/>
      <c r="C29" s="190"/>
      <c r="D29" s="190"/>
    </row>
    <row r="30" spans="1:4" ht="15" customHeight="1">
      <c r="A30" s="112"/>
    </row>
    <row r="31" spans="1:4" ht="18.75" customHeight="1">
      <c r="A31" s="191" t="s">
        <v>119</v>
      </c>
      <c r="B31" s="191"/>
      <c r="C31" s="191"/>
      <c r="D31" s="191"/>
    </row>
    <row r="32" spans="1:4">
      <c r="A32" s="192" t="s">
        <v>120</v>
      </c>
      <c r="B32" s="193"/>
      <c r="C32" s="193"/>
      <c r="D32" s="194"/>
    </row>
    <row r="33" spans="1:4">
      <c r="A33" s="267" t="s">
        <v>270</v>
      </c>
      <c r="B33" s="220"/>
      <c r="C33" s="220"/>
      <c r="D33" s="221"/>
    </row>
    <row r="34" spans="1:4" ht="18.75" customHeight="1">
      <c r="A34" s="238" t="s">
        <v>271</v>
      </c>
      <c r="B34" s="231"/>
      <c r="C34" s="231"/>
      <c r="D34" s="232"/>
    </row>
    <row r="35" spans="1:4" ht="15" customHeight="1">
      <c r="A35" s="238" t="s">
        <v>272</v>
      </c>
      <c r="B35" s="231"/>
      <c r="C35" s="231"/>
      <c r="D35" s="232"/>
    </row>
    <row r="36" spans="1:4" ht="15" customHeight="1">
      <c r="A36" s="239" t="s">
        <v>199</v>
      </c>
      <c r="B36" s="190"/>
      <c r="C36" s="190"/>
      <c r="D36" s="190"/>
    </row>
    <row r="37" spans="1:4" ht="15.75" customHeight="1">
      <c r="A37" s="113"/>
    </row>
    <row r="38" spans="1:4">
      <c r="A38" s="222" t="s">
        <v>126</v>
      </c>
      <c r="B38" s="223"/>
      <c r="C38" s="223"/>
      <c r="D38" s="224"/>
    </row>
    <row r="39" spans="1:4" ht="15" customHeight="1">
      <c r="A39" s="222" t="s">
        <v>127</v>
      </c>
      <c r="B39" s="223"/>
      <c r="C39" s="223"/>
      <c r="D39" s="224"/>
    </row>
    <row r="40" spans="1:4" ht="15.75" customHeight="1">
      <c r="A40" s="233" t="s">
        <v>273</v>
      </c>
      <c r="B40" s="234"/>
      <c r="C40" s="234"/>
      <c r="D40" s="234"/>
    </row>
    <row r="41" spans="1:4" ht="30" customHeight="1">
      <c r="A41" s="114" t="s">
        <v>129</v>
      </c>
      <c r="B41" s="115" t="s">
        <v>130</v>
      </c>
      <c r="C41" s="177" t="s">
        <v>131</v>
      </c>
      <c r="D41" s="177"/>
    </row>
    <row r="42" spans="1:4" ht="30" customHeight="1">
      <c r="A42" s="116" t="s">
        <v>132</v>
      </c>
      <c r="B42" s="115" t="s">
        <v>130</v>
      </c>
      <c r="C42" s="177"/>
      <c r="D42" s="177"/>
    </row>
    <row r="43" spans="1:4">
      <c r="A43" s="233" t="s">
        <v>274</v>
      </c>
      <c r="B43" s="233"/>
      <c r="C43" s="233"/>
      <c r="D43" s="233"/>
    </row>
    <row r="44" spans="1:4" ht="30" customHeight="1">
      <c r="A44" s="114" t="s">
        <v>129</v>
      </c>
      <c r="B44" s="115" t="s">
        <v>130</v>
      </c>
      <c r="C44" s="177"/>
      <c r="D44" s="177"/>
    </row>
    <row r="45" spans="1:4">
      <c r="A45" s="116" t="s">
        <v>132</v>
      </c>
      <c r="B45" s="115" t="s">
        <v>130</v>
      </c>
      <c r="C45" s="177"/>
      <c r="D45" s="177"/>
    </row>
    <row r="46" spans="1:4">
      <c r="A46" s="177" t="s">
        <v>134</v>
      </c>
      <c r="B46" s="177"/>
      <c r="C46" s="177"/>
      <c r="D46" s="177"/>
    </row>
    <row r="47" spans="1:4" ht="30" customHeight="1">
      <c r="A47" s="192" t="s">
        <v>135</v>
      </c>
      <c r="B47" s="193"/>
      <c r="C47" s="193"/>
      <c r="D47" s="194"/>
    </row>
    <row r="48" spans="1:4" ht="15" customHeight="1">
      <c r="A48" s="229" t="s">
        <v>275</v>
      </c>
      <c r="B48" s="229"/>
      <c r="C48" s="229"/>
      <c r="D48" s="229"/>
    </row>
    <row r="49" spans="1:4" ht="15" customHeight="1">
      <c r="A49" s="229" t="s">
        <v>276</v>
      </c>
      <c r="B49" s="229"/>
      <c r="C49" s="229"/>
      <c r="D49" s="229"/>
    </row>
    <row r="50" spans="1:4" ht="15" customHeight="1">
      <c r="A50" s="190" t="s">
        <v>277</v>
      </c>
      <c r="B50" s="190"/>
      <c r="C50" s="190"/>
      <c r="D50" s="190"/>
    </row>
    <row r="51" spans="1:4" ht="15.75">
      <c r="A51" s="109"/>
    </row>
    <row r="52" spans="1:4" ht="15.75" customHeight="1">
      <c r="A52" s="181" t="s">
        <v>139</v>
      </c>
      <c r="B52" s="181"/>
      <c r="C52" s="181"/>
      <c r="D52" s="181"/>
    </row>
    <row r="53" spans="1:4" ht="15.75" customHeight="1">
      <c r="A53" s="229" t="s">
        <v>278</v>
      </c>
      <c r="B53" s="229"/>
      <c r="C53" s="229"/>
      <c r="D53" s="229"/>
    </row>
    <row r="54" spans="1:4" ht="15.75" customHeight="1">
      <c r="A54" s="229" t="s">
        <v>279</v>
      </c>
      <c r="B54" s="229"/>
      <c r="C54" s="229"/>
      <c r="D54" s="229"/>
    </row>
    <row r="55" spans="1:4">
      <c r="A55" s="190" t="s">
        <v>280</v>
      </c>
      <c r="B55" s="190"/>
      <c r="C55" s="190"/>
      <c r="D55" s="190"/>
    </row>
    <row r="56" spans="1:4" ht="18.75" customHeight="1">
      <c r="A56" s="236" t="s">
        <v>281</v>
      </c>
      <c r="B56" s="236"/>
      <c r="C56" s="236"/>
      <c r="D56" s="237"/>
    </row>
    <row r="57" spans="1:4" ht="15.75" customHeight="1">
      <c r="A57" s="117"/>
      <c r="B57" s="117"/>
      <c r="C57" s="117"/>
      <c r="D57" s="117"/>
    </row>
    <row r="58" spans="1:4" ht="18.75" customHeight="1">
      <c r="A58" s="168" t="s">
        <v>148</v>
      </c>
      <c r="B58" s="168"/>
      <c r="C58" s="168"/>
      <c r="D58" s="168"/>
    </row>
    <row r="59" spans="1:4" ht="15.75" customHeight="1">
      <c r="A59" s="219" t="s">
        <v>282</v>
      </c>
      <c r="B59" s="219"/>
      <c r="C59" s="219"/>
      <c r="D59" s="219"/>
    </row>
    <row r="60" spans="1:4">
      <c r="A60" s="174" t="s">
        <v>150</v>
      </c>
      <c r="B60" s="175"/>
      <c r="C60" s="175"/>
      <c r="D60" s="176"/>
    </row>
    <row r="61" spans="1:4" ht="15.75">
      <c r="A61" s="109"/>
    </row>
    <row r="62" spans="1:4" ht="18.75" customHeight="1">
      <c r="A62" s="178" t="s">
        <v>79</v>
      </c>
      <c r="B62" s="179"/>
      <c r="C62" s="179"/>
      <c r="D62" s="180"/>
    </row>
    <row r="63" spans="1:4" ht="18.75" customHeight="1">
      <c r="A63" s="219" t="s">
        <v>152</v>
      </c>
      <c r="B63" s="219"/>
      <c r="C63" s="219"/>
      <c r="D63" s="219"/>
    </row>
    <row r="64" spans="1:4">
      <c r="A64" s="225" t="s">
        <v>153</v>
      </c>
      <c r="B64" s="225"/>
      <c r="C64" s="225"/>
      <c r="D64" s="225"/>
    </row>
    <row r="66" spans="1:4" ht="18.75" customHeight="1">
      <c r="A66" s="168" t="s">
        <v>80</v>
      </c>
      <c r="B66" s="168"/>
      <c r="C66" s="168"/>
      <c r="D66" s="168"/>
    </row>
    <row r="67" spans="1:4" ht="18.75" customHeight="1">
      <c r="A67" s="169" t="s">
        <v>154</v>
      </c>
      <c r="B67" s="169"/>
      <c r="C67" s="169"/>
      <c r="D67" s="169"/>
    </row>
    <row r="68" spans="1:4" ht="15" customHeight="1">
      <c r="A68" s="286" t="s">
        <v>283</v>
      </c>
      <c r="B68" s="287"/>
      <c r="C68" s="287"/>
      <c r="D68" s="288"/>
    </row>
    <row r="69" spans="1:4" ht="15" customHeight="1">
      <c r="A69" s="300" t="s">
        <v>284</v>
      </c>
      <c r="B69" s="301"/>
      <c r="C69" s="301"/>
      <c r="D69" s="302"/>
    </row>
    <row r="70" spans="1:4" ht="15" customHeight="1">
      <c r="A70" s="300" t="s">
        <v>285</v>
      </c>
      <c r="B70" s="301"/>
      <c r="C70" s="301"/>
      <c r="D70" s="302"/>
    </row>
    <row r="71" spans="1:4">
      <c r="A71" s="300" t="s">
        <v>286</v>
      </c>
      <c r="B71" s="301"/>
      <c r="C71" s="301"/>
      <c r="D71" s="302"/>
    </row>
    <row r="72" spans="1:4">
      <c r="A72" s="300" t="s">
        <v>287</v>
      </c>
      <c r="B72" s="301"/>
      <c r="C72" s="301"/>
      <c r="D72" s="302"/>
    </row>
    <row r="73" spans="1:4">
      <c r="A73" s="303" t="s">
        <v>288</v>
      </c>
      <c r="B73" s="303"/>
      <c r="C73" s="303"/>
      <c r="D73" s="303"/>
    </row>
    <row r="74" spans="1:4">
      <c r="A74" s="303" t="s">
        <v>289</v>
      </c>
      <c r="B74" s="303"/>
      <c r="C74" s="303"/>
      <c r="D74" s="303"/>
    </row>
    <row r="76" spans="1:4" ht="28.5">
      <c r="A76" s="204" t="s">
        <v>76</v>
      </c>
      <c r="B76" s="205"/>
      <c r="C76" s="205"/>
      <c r="D76" s="206"/>
    </row>
    <row r="77" spans="1:4" ht="19.5" thickBot="1">
      <c r="A77" s="99" t="s">
        <v>81</v>
      </c>
      <c r="B77" s="207" t="s">
        <v>290</v>
      </c>
      <c r="C77" s="208"/>
      <c r="D77" s="209"/>
    </row>
    <row r="78" spans="1:4" ht="30.75" thickBot="1">
      <c r="A78" s="100" t="s">
        <v>83</v>
      </c>
      <c r="B78" s="101" t="s">
        <v>84</v>
      </c>
      <c r="C78" s="102" t="s">
        <v>85</v>
      </c>
      <c r="D78" s="103" t="s">
        <v>86</v>
      </c>
    </row>
    <row r="79" spans="1:4" ht="30">
      <c r="A79" s="210" t="s">
        <v>291</v>
      </c>
      <c r="B79" s="213" t="s">
        <v>292</v>
      </c>
      <c r="C79" s="211" t="s">
        <v>89</v>
      </c>
      <c r="D79" s="104" t="s">
        <v>293</v>
      </c>
    </row>
    <row r="80" spans="1:4">
      <c r="A80" s="211"/>
      <c r="B80" s="214"/>
      <c r="C80" s="211"/>
      <c r="D80" s="131"/>
    </row>
    <row r="81" spans="1:4">
      <c r="A81" s="211"/>
      <c r="B81" s="214"/>
      <c r="C81" s="211"/>
      <c r="D81" s="104" t="s">
        <v>92</v>
      </c>
    </row>
    <row r="82" spans="1:4" ht="15.75" thickBot="1">
      <c r="A82" s="212"/>
      <c r="B82" s="215"/>
      <c r="C82" s="212"/>
      <c r="D82" s="132"/>
    </row>
    <row r="83" spans="1:4" ht="15.75">
      <c r="A83" s="106"/>
    </row>
    <row r="84" spans="1:4">
      <c r="A84" s="249" t="s">
        <v>94</v>
      </c>
      <c r="B84" s="250"/>
      <c r="C84" s="250"/>
      <c r="D84" s="251"/>
    </row>
    <row r="85" spans="1:4">
      <c r="A85" s="108"/>
      <c r="B85" s="108"/>
      <c r="C85" s="108"/>
      <c r="D85" s="108"/>
    </row>
    <row r="86" spans="1:4" ht="18.75">
      <c r="A86" s="191" t="s">
        <v>95</v>
      </c>
      <c r="B86" s="191"/>
      <c r="C86" s="191"/>
      <c r="D86" s="191"/>
    </row>
    <row r="87" spans="1:4">
      <c r="A87" s="274" t="s">
        <v>294</v>
      </c>
      <c r="B87" s="275"/>
      <c r="C87" s="275"/>
      <c r="D87" s="275"/>
    </row>
    <row r="88" spans="1:4">
      <c r="A88" s="267" t="s">
        <v>295</v>
      </c>
      <c r="B88" s="220"/>
      <c r="C88" s="220"/>
      <c r="D88" s="221"/>
    </row>
    <row r="89" spans="1:4">
      <c r="A89" s="225" t="s">
        <v>296</v>
      </c>
      <c r="B89" s="225"/>
      <c r="C89" s="225"/>
      <c r="D89" s="225"/>
    </row>
    <row r="90" spans="1:4" ht="15.75">
      <c r="A90" s="109"/>
    </row>
    <row r="91" spans="1:4" ht="18.75">
      <c r="A91" s="200" t="s">
        <v>77</v>
      </c>
      <c r="B91" s="201"/>
      <c r="C91" s="201"/>
      <c r="D91" s="202"/>
    </row>
    <row r="92" spans="1:4">
      <c r="A92" s="177" t="s">
        <v>297</v>
      </c>
      <c r="B92" s="177"/>
      <c r="C92" s="177"/>
      <c r="D92" s="177"/>
    </row>
    <row r="93" spans="1:4" ht="15.75">
      <c r="A93" s="109"/>
    </row>
    <row r="94" spans="1:4" ht="18.75">
      <c r="A94" s="200" t="s">
        <v>78</v>
      </c>
      <c r="B94" s="201"/>
      <c r="C94" s="201"/>
      <c r="D94" s="202"/>
    </row>
    <row r="95" spans="1:4">
      <c r="A95" s="222" t="s">
        <v>298</v>
      </c>
      <c r="B95" s="223"/>
      <c r="C95" s="223"/>
      <c r="D95" s="224"/>
    </row>
    <row r="96" spans="1:4" ht="15.75">
      <c r="A96" s="109"/>
    </row>
    <row r="97" spans="1:4" ht="18.75">
      <c r="A97" s="191" t="s">
        <v>99</v>
      </c>
      <c r="B97" s="191"/>
      <c r="C97" s="191"/>
      <c r="D97" s="191"/>
    </row>
    <row r="98" spans="1:4">
      <c r="A98" s="195" t="s">
        <v>299</v>
      </c>
      <c r="B98" s="196"/>
      <c r="C98" s="196"/>
      <c r="D98" s="197"/>
    </row>
    <row r="99" spans="1:4">
      <c r="A99" s="198" t="s">
        <v>300</v>
      </c>
      <c r="B99" s="199"/>
      <c r="C99" s="199"/>
      <c r="D99" s="199"/>
    </row>
    <row r="100" spans="1:4" ht="15.75">
      <c r="A100" s="109"/>
    </row>
    <row r="101" spans="1:4" ht="18.75">
      <c r="A101" s="200" t="s">
        <v>102</v>
      </c>
      <c r="B101" s="201"/>
      <c r="C101" s="201"/>
      <c r="D101" s="202"/>
    </row>
    <row r="102" spans="1:4">
      <c r="A102" s="203" t="s">
        <v>301</v>
      </c>
      <c r="B102" s="203"/>
      <c r="C102" s="203"/>
      <c r="D102" s="203"/>
    </row>
    <row r="103" spans="1:4">
      <c r="A103" s="225" t="s">
        <v>302</v>
      </c>
      <c r="B103" s="190"/>
      <c r="C103" s="190"/>
      <c r="D103" s="190"/>
    </row>
    <row r="104" spans="1:4">
      <c r="A104" s="177" t="s">
        <v>303</v>
      </c>
      <c r="B104" s="177"/>
      <c r="C104" s="177"/>
      <c r="D104" s="177"/>
    </row>
    <row r="105" spans="1:4">
      <c r="A105" s="112"/>
    </row>
    <row r="106" spans="1:4" ht="18.75">
      <c r="A106" s="191" t="s">
        <v>119</v>
      </c>
      <c r="B106" s="191"/>
      <c r="C106" s="191"/>
      <c r="D106" s="191"/>
    </row>
    <row r="107" spans="1:4">
      <c r="A107" s="192" t="s">
        <v>120</v>
      </c>
      <c r="B107" s="193"/>
      <c r="C107" s="193"/>
      <c r="D107" s="194"/>
    </row>
    <row r="108" spans="1:4">
      <c r="A108" s="267" t="s">
        <v>304</v>
      </c>
      <c r="B108" s="220"/>
      <c r="C108" s="220"/>
      <c r="D108" s="221"/>
    </row>
    <row r="109" spans="1:4">
      <c r="A109" s="238" t="s">
        <v>271</v>
      </c>
      <c r="B109" s="231"/>
      <c r="C109" s="231"/>
      <c r="D109" s="232"/>
    </row>
    <row r="110" spans="1:4">
      <c r="A110" s="238" t="s">
        <v>305</v>
      </c>
      <c r="B110" s="231"/>
      <c r="C110" s="231"/>
      <c r="D110" s="232"/>
    </row>
    <row r="111" spans="1:4">
      <c r="A111" s="239" t="s">
        <v>306</v>
      </c>
      <c r="B111" s="190"/>
      <c r="C111" s="190"/>
      <c r="D111" s="190"/>
    </row>
    <row r="112" spans="1:4" ht="15.75">
      <c r="A112" s="113"/>
    </row>
    <row r="113" spans="1:4">
      <c r="A113" s="222" t="s">
        <v>126</v>
      </c>
      <c r="B113" s="223"/>
      <c r="C113" s="223"/>
      <c r="D113" s="224"/>
    </row>
    <row r="114" spans="1:4">
      <c r="A114" s="222" t="s">
        <v>127</v>
      </c>
      <c r="B114" s="223"/>
      <c r="C114" s="223"/>
      <c r="D114" s="224"/>
    </row>
    <row r="115" spans="1:4">
      <c r="A115" s="233" t="s">
        <v>273</v>
      </c>
      <c r="B115" s="234"/>
      <c r="C115" s="234"/>
      <c r="D115" s="234"/>
    </row>
    <row r="116" spans="1:4">
      <c r="A116" s="114" t="s">
        <v>129</v>
      </c>
      <c r="B116" s="115" t="s">
        <v>130</v>
      </c>
      <c r="C116" s="177" t="s">
        <v>131</v>
      </c>
      <c r="D116" s="177"/>
    </row>
    <row r="117" spans="1:4">
      <c r="A117" s="116" t="s">
        <v>132</v>
      </c>
      <c r="B117" s="115" t="s">
        <v>130</v>
      </c>
      <c r="C117" s="177"/>
      <c r="D117" s="177"/>
    </row>
    <row r="118" spans="1:4">
      <c r="A118" s="233" t="s">
        <v>274</v>
      </c>
      <c r="B118" s="233"/>
      <c r="C118" s="233"/>
      <c r="D118" s="233"/>
    </row>
    <row r="119" spans="1:4">
      <c r="A119" s="114" t="s">
        <v>129</v>
      </c>
      <c r="B119" s="115" t="s">
        <v>130</v>
      </c>
      <c r="C119" s="177"/>
      <c r="D119" s="177"/>
    </row>
    <row r="120" spans="1:4">
      <c r="A120" s="116" t="s">
        <v>132</v>
      </c>
      <c r="B120" s="115" t="s">
        <v>130</v>
      </c>
      <c r="C120" s="177"/>
      <c r="D120" s="177"/>
    </row>
    <row r="121" spans="1:4">
      <c r="A121" s="177" t="s">
        <v>134</v>
      </c>
      <c r="B121" s="177"/>
      <c r="C121" s="177"/>
      <c r="D121" s="177"/>
    </row>
    <row r="122" spans="1:4">
      <c r="A122" s="192" t="s">
        <v>135</v>
      </c>
      <c r="B122" s="193"/>
      <c r="C122" s="193"/>
      <c r="D122" s="194"/>
    </row>
    <row r="123" spans="1:4">
      <c r="A123" s="262" t="s">
        <v>307</v>
      </c>
      <c r="B123" s="229"/>
      <c r="C123" s="229"/>
      <c r="D123" s="229"/>
    </row>
    <row r="124" spans="1:4">
      <c r="A124" s="190" t="s">
        <v>308</v>
      </c>
      <c r="B124" s="190"/>
      <c r="C124" s="190"/>
      <c r="D124" s="190"/>
    </row>
    <row r="125" spans="1:4" ht="15.75">
      <c r="A125" s="109"/>
    </row>
    <row r="126" spans="1:4" ht="15.75">
      <c r="A126" s="181" t="s">
        <v>139</v>
      </c>
      <c r="B126" s="181"/>
      <c r="C126" s="181"/>
      <c r="D126" s="181"/>
    </row>
    <row r="127" spans="1:4">
      <c r="A127" s="229" t="s">
        <v>309</v>
      </c>
      <c r="B127" s="229"/>
      <c r="C127" s="229"/>
      <c r="D127" s="229"/>
    </row>
    <row r="128" spans="1:4">
      <c r="A128" s="190" t="s">
        <v>310</v>
      </c>
      <c r="B128" s="190"/>
      <c r="C128" s="190"/>
      <c r="D128" s="190"/>
    </row>
    <row r="129" spans="1:4">
      <c r="A129" s="236" t="s">
        <v>311</v>
      </c>
      <c r="B129" s="236"/>
      <c r="C129" s="236"/>
      <c r="D129" s="237"/>
    </row>
    <row r="130" spans="1:4">
      <c r="A130" s="235" t="s">
        <v>312</v>
      </c>
      <c r="B130" s="236"/>
      <c r="C130" s="236"/>
      <c r="D130" s="237"/>
    </row>
    <row r="131" spans="1:4" ht="15.75">
      <c r="A131" s="117"/>
      <c r="B131" s="117"/>
      <c r="C131" s="117"/>
      <c r="D131" s="117"/>
    </row>
    <row r="132" spans="1:4" ht="18.75">
      <c r="A132" s="168" t="s">
        <v>148</v>
      </c>
      <c r="B132" s="168"/>
      <c r="C132" s="168"/>
      <c r="D132" s="168"/>
    </row>
    <row r="133" spans="1:4">
      <c r="A133" s="177" t="s">
        <v>313</v>
      </c>
      <c r="B133" s="177"/>
      <c r="C133" s="177"/>
      <c r="D133" s="177"/>
    </row>
    <row r="134" spans="1:4" ht="15.75">
      <c r="A134" s="109"/>
    </row>
    <row r="135" spans="1:4" ht="18.75">
      <c r="A135" s="178" t="s">
        <v>79</v>
      </c>
      <c r="B135" s="179"/>
      <c r="C135" s="179"/>
      <c r="D135" s="180"/>
    </row>
    <row r="136" spans="1:4">
      <c r="A136" s="219" t="s">
        <v>152</v>
      </c>
      <c r="B136" s="219"/>
      <c r="C136" s="219"/>
      <c r="D136" s="219"/>
    </row>
    <row r="137" spans="1:4">
      <c r="A137" s="225" t="s">
        <v>153</v>
      </c>
      <c r="B137" s="225"/>
      <c r="C137" s="225"/>
      <c r="D137" s="225"/>
    </row>
    <row r="139" spans="1:4" ht="18.75">
      <c r="A139" s="168" t="s">
        <v>80</v>
      </c>
      <c r="B139" s="168"/>
      <c r="C139" s="168"/>
      <c r="D139" s="168"/>
    </row>
    <row r="140" spans="1:4">
      <c r="A140" s="169" t="s">
        <v>154</v>
      </c>
      <c r="B140" s="169"/>
      <c r="C140" s="169"/>
      <c r="D140" s="169"/>
    </row>
    <row r="141" spans="1:4">
      <c r="A141" s="286" t="s">
        <v>283</v>
      </c>
      <c r="B141" s="287"/>
      <c r="C141" s="287"/>
      <c r="D141" s="288"/>
    </row>
    <row r="142" spans="1:4">
      <c r="A142" s="300" t="s">
        <v>314</v>
      </c>
      <c r="B142" s="301"/>
      <c r="C142" s="301"/>
      <c r="D142" s="302"/>
    </row>
    <row r="143" spans="1:4">
      <c r="A143" s="286" t="s">
        <v>315</v>
      </c>
      <c r="B143" s="287"/>
      <c r="C143" s="287"/>
      <c r="D143" s="288"/>
    </row>
  </sheetData>
  <mergeCells count="109">
    <mergeCell ref="A1:C1"/>
    <mergeCell ref="A2:C2"/>
    <mergeCell ref="A21:D21"/>
    <mergeCell ref="A4:D4"/>
    <mergeCell ref="B5:D5"/>
    <mergeCell ref="A7:A10"/>
    <mergeCell ref="B7:B10"/>
    <mergeCell ref="C7:C10"/>
    <mergeCell ref="A12:D12"/>
    <mergeCell ref="A14:D14"/>
    <mergeCell ref="A15:D15"/>
    <mergeCell ref="A17:D17"/>
    <mergeCell ref="A18:D18"/>
    <mergeCell ref="A20:D20"/>
    <mergeCell ref="A36:D36"/>
    <mergeCell ref="A23:D23"/>
    <mergeCell ref="A24:D24"/>
    <mergeCell ref="A25:D25"/>
    <mergeCell ref="A27:D27"/>
    <mergeCell ref="A28:D28"/>
    <mergeCell ref="A29:D29"/>
    <mergeCell ref="A31:D31"/>
    <mergeCell ref="A32:D32"/>
    <mergeCell ref="A33:D33"/>
    <mergeCell ref="A34:D34"/>
    <mergeCell ref="A35:D35"/>
    <mergeCell ref="A52:D52"/>
    <mergeCell ref="A38:D38"/>
    <mergeCell ref="A39:D39"/>
    <mergeCell ref="A40:D40"/>
    <mergeCell ref="C41:D42"/>
    <mergeCell ref="A43:D43"/>
    <mergeCell ref="C44:D45"/>
    <mergeCell ref="A46:D46"/>
    <mergeCell ref="A47:D47"/>
    <mergeCell ref="A48:D48"/>
    <mergeCell ref="A49:D49"/>
    <mergeCell ref="A50:D50"/>
    <mergeCell ref="A67:D67"/>
    <mergeCell ref="A53:D53"/>
    <mergeCell ref="A54:D54"/>
    <mergeCell ref="A55:D55"/>
    <mergeCell ref="A56:D56"/>
    <mergeCell ref="A58:D58"/>
    <mergeCell ref="A59:D59"/>
    <mergeCell ref="A60:D60"/>
    <mergeCell ref="A62:D62"/>
    <mergeCell ref="A63:D63"/>
    <mergeCell ref="A64:D64"/>
    <mergeCell ref="A66:D66"/>
    <mergeCell ref="A84:D84"/>
    <mergeCell ref="A76:D76"/>
    <mergeCell ref="B77:D77"/>
    <mergeCell ref="A79:A82"/>
    <mergeCell ref="B79:B82"/>
    <mergeCell ref="C79:C82"/>
    <mergeCell ref="A74:D74"/>
    <mergeCell ref="A68:D68"/>
    <mergeCell ref="A69:D69"/>
    <mergeCell ref="A70:D70"/>
    <mergeCell ref="A71:D71"/>
    <mergeCell ref="A72:D72"/>
    <mergeCell ref="A73:D73"/>
    <mergeCell ref="A101:D101"/>
    <mergeCell ref="A86:D86"/>
    <mergeCell ref="A87:D87"/>
    <mergeCell ref="A88:D88"/>
    <mergeCell ref="A89:D89"/>
    <mergeCell ref="A91:D91"/>
    <mergeCell ref="A92:D92"/>
    <mergeCell ref="A94:D94"/>
    <mergeCell ref="A95:D95"/>
    <mergeCell ref="A97:D97"/>
    <mergeCell ref="A98:D98"/>
    <mergeCell ref="A99:D99"/>
    <mergeCell ref="A115:D115"/>
    <mergeCell ref="A102:D102"/>
    <mergeCell ref="A103:D103"/>
    <mergeCell ref="A104:D104"/>
    <mergeCell ref="A106:D106"/>
    <mergeCell ref="A107:D107"/>
    <mergeCell ref="A108:D108"/>
    <mergeCell ref="A109:D109"/>
    <mergeCell ref="A110:D110"/>
    <mergeCell ref="A111:D111"/>
    <mergeCell ref="A113:D113"/>
    <mergeCell ref="A114:D114"/>
    <mergeCell ref="A130:D130"/>
    <mergeCell ref="C116:D117"/>
    <mergeCell ref="A118:D118"/>
    <mergeCell ref="C119:D120"/>
    <mergeCell ref="A121:D121"/>
    <mergeCell ref="A122:D122"/>
    <mergeCell ref="A123:D123"/>
    <mergeCell ref="A124:D124"/>
    <mergeCell ref="A126:D126"/>
    <mergeCell ref="A127:D127"/>
    <mergeCell ref="A128:D128"/>
    <mergeCell ref="A129:D129"/>
    <mergeCell ref="A140:D140"/>
    <mergeCell ref="A141:D141"/>
    <mergeCell ref="A142:D142"/>
    <mergeCell ref="A143:D143"/>
    <mergeCell ref="A132:D132"/>
    <mergeCell ref="A133:D133"/>
    <mergeCell ref="A135:D135"/>
    <mergeCell ref="A136:D136"/>
    <mergeCell ref="A137:D137"/>
    <mergeCell ref="A139:D139"/>
  </mergeCells>
  <hyperlinks>
    <hyperlink ref="A67" r:id="rId1"/>
    <hyperlink ref="B67" r:id="rId2" display="http://www.gov.scot/Resource/Doc/933/0124202.pdf"/>
    <hyperlink ref="C67" r:id="rId3" display="http://www.gov.scot/Resource/Doc/933/0124202.pdf"/>
    <hyperlink ref="D67" r:id="rId4" display="http://www.gov.scot/Resource/Doc/933/0124202.pdf"/>
    <hyperlink ref="A73" r:id="rId5" display="[3] Government Buying Standards: https://www.gov.uk/government/collections/sustainable-procurement-the-government-buying-standards-gbs"/>
    <hyperlink ref="B73" r:id="rId6" display="https://www.gov.uk/government/collections/sustainable-procurement-the-government-buying-standards-gbs"/>
    <hyperlink ref="C73" r:id="rId7" display="https://www.gov.uk/government/collections/sustainable-procurement-the-government-buying-standards-gbs"/>
    <hyperlink ref="D73" r:id="rId8" display="https://www.gov.uk/government/collections/sustainable-procurement-the-government-buying-standards-gbs"/>
    <hyperlink ref="A74" r:id="rId9"/>
    <hyperlink ref="B74" r:id="rId10" display="http://ec.europa.eu/environment/gpp/eu_gpp_criteria_en.htm"/>
    <hyperlink ref="C74" r:id="rId11" display="http://ec.europa.eu/environment/gpp/eu_gpp_criteria_en.htm"/>
    <hyperlink ref="D74" r:id="rId12" display="http://ec.europa.eu/environment/gpp/eu_gpp_criteria_en.htm"/>
    <hyperlink ref="A68" r:id="rId13"/>
    <hyperlink ref="B68" r:id="rId14" display="http://www.gov.scot/Topics/Environment/waste-and-pollution/Waste-1/wastestrategy"/>
    <hyperlink ref="C68" r:id="rId15" display="http://www.gov.scot/Topics/Environment/waste-and-pollution/Waste-1/wastestrategy"/>
    <hyperlink ref="D68" r:id="rId16" display="http://www.gov.scot/Topics/Environment/waste-and-pollution/Waste-1/wastestrategy"/>
    <hyperlink ref="A69" r:id="rId17"/>
    <hyperlink ref="B69" r:id="rId18" display="http://www.legislation.gov.uk/sdsi/2012/9780111016657/contents"/>
    <hyperlink ref="C69" r:id="rId19" display="http://www.legislation.gov.uk/sdsi/2012/9780111016657/contents"/>
    <hyperlink ref="D69" r:id="rId20" display="http://www.legislation.gov.uk/sdsi/2012/9780111016657/contents"/>
    <hyperlink ref="A70" r:id="rId21"/>
    <hyperlink ref="B70" r:id="rId22" display="http://www.sepa.org.uk/regulations/waste/waste-electrical-and-electronic-equipment-weee/"/>
    <hyperlink ref="C70" r:id="rId23" display="http://www.sepa.org.uk/regulations/waste/waste-electrical-and-electronic-equipment-weee/"/>
    <hyperlink ref="D70" r:id="rId24" display="http://www.sepa.org.uk/regulations/waste/waste-electrical-and-electronic-equipment-weee/"/>
    <hyperlink ref="A71" r:id="rId25"/>
    <hyperlink ref="B71" r:id="rId26" display="http://www.sepa.org.uk/regulations/waste/"/>
    <hyperlink ref="C71" r:id="rId27" display="http://www.sepa.org.uk/regulations/waste/"/>
    <hyperlink ref="D71" r:id="rId28" display="http://www.sepa.org.uk/regulations/waste/"/>
    <hyperlink ref="A140" r:id="rId29"/>
    <hyperlink ref="B140" r:id="rId30" display="http://www.gov.scot/Resource/Doc/933/0124202.pdf"/>
    <hyperlink ref="C140" r:id="rId31" display="http://www.gov.scot/Resource/Doc/933/0124202.pdf"/>
    <hyperlink ref="D140" r:id="rId32" display="http://www.gov.scot/Resource/Doc/933/0124202.pdf"/>
    <hyperlink ref="A141" r:id="rId33"/>
    <hyperlink ref="B141" r:id="rId34" display="http://www.gov.scot/Topics/Environment/waste-and-pollution/Waste-1/wastestrategy"/>
    <hyperlink ref="C141" r:id="rId35" display="http://www.gov.scot/Topics/Environment/waste-and-pollution/Waste-1/wastestrategy"/>
    <hyperlink ref="D141" r:id="rId36" display="http://www.gov.scot/Topics/Environment/waste-and-pollution/Waste-1/wastestrategy"/>
    <hyperlink ref="A142" r:id="rId37" display="[3] Waste (Scotland) Regulations: http://www.sepa.org.uk/environment/waste/zero-waste/#Waste_Scotland_Regulations_2012"/>
    <hyperlink ref="B142" r:id="rId38" display="http://www.legislation.gov.uk/sdsi/2012/9780111016657/contents"/>
    <hyperlink ref="C142" r:id="rId39" display="http://www.legislation.gov.uk/sdsi/2012/9780111016657/contents"/>
    <hyperlink ref="D142" r:id="rId40" display="http://www.legislation.gov.uk/sdsi/2012/9780111016657/contents"/>
    <hyperlink ref="A143" r:id="rId41"/>
    <hyperlink ref="B143" r:id="rId42" display="http://www.zerowastescotland.org.uk/content/new-tool-gives-construction-materials-longer-life"/>
    <hyperlink ref="C143" r:id="rId43" display="http://www.zerowastescotland.org.uk/content/new-tool-gives-construction-materials-longer-life"/>
    <hyperlink ref="D143" r:id="rId44" display="http://www.zerowastescotland.org.uk/content/new-tool-gives-construction-materials-longer-life"/>
    <hyperlink ref="A2:C2" location="Waste!A77" display="Waste - Reuse, reconditioning, remanufacture"/>
    <hyperlink ref="A1:C1" location="Waste!A5" display="Waste - Production"/>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workbookViewId="0">
      <selection sqref="A1:D1"/>
    </sheetView>
  </sheetViews>
  <sheetFormatPr defaultRowHeight="15"/>
  <cols>
    <col min="1" max="1" width="22" style="107" customWidth="1"/>
    <col min="2" max="2" width="24.7109375" style="107" customWidth="1"/>
    <col min="3" max="3" width="24.28515625" style="107" customWidth="1"/>
    <col min="4" max="4" width="22" style="107" customWidth="1"/>
  </cols>
  <sheetData>
    <row r="1" spans="1:4" ht="28.5">
      <c r="A1" s="204" t="s">
        <v>76</v>
      </c>
      <c r="B1" s="205"/>
      <c r="C1" s="205"/>
      <c r="D1" s="206"/>
    </row>
    <row r="2" spans="1:4" ht="38.25" thickBot="1">
      <c r="A2" s="99" t="s">
        <v>81</v>
      </c>
      <c r="B2" s="207" t="s">
        <v>378</v>
      </c>
      <c r="C2" s="208"/>
      <c r="D2" s="209"/>
    </row>
    <row r="3" spans="1:4" ht="30.75" thickBot="1">
      <c r="A3" s="100" t="s">
        <v>83</v>
      </c>
      <c r="B3" s="101" t="s">
        <v>84</v>
      </c>
      <c r="C3" s="133" t="s">
        <v>85</v>
      </c>
      <c r="D3" s="103" t="s">
        <v>86</v>
      </c>
    </row>
    <row r="4" spans="1:4" ht="45">
      <c r="A4" s="210" t="s">
        <v>379</v>
      </c>
      <c r="B4" s="213" t="s">
        <v>380</v>
      </c>
      <c r="C4" s="211" t="s">
        <v>381</v>
      </c>
      <c r="D4" s="134" t="s">
        <v>382</v>
      </c>
    </row>
    <row r="5" spans="1:4" ht="30">
      <c r="A5" s="211"/>
      <c r="B5" s="214"/>
      <c r="C5" s="211"/>
      <c r="D5" s="135" t="s">
        <v>383</v>
      </c>
    </row>
    <row r="6" spans="1:4">
      <c r="A6" s="211"/>
      <c r="B6" s="214"/>
      <c r="C6" s="211"/>
      <c r="D6" s="264" t="s">
        <v>384</v>
      </c>
    </row>
    <row r="7" spans="1:4" ht="15.75" thickBot="1">
      <c r="A7" s="212"/>
      <c r="B7" s="215"/>
      <c r="C7" s="212"/>
      <c r="D7" s="265"/>
    </row>
    <row r="8" spans="1:4" ht="15.75">
      <c r="A8" s="106"/>
    </row>
    <row r="9" spans="1:4">
      <c r="A9" s="249" t="s">
        <v>94</v>
      </c>
      <c r="B9" s="250"/>
      <c r="C9" s="250"/>
      <c r="D9" s="251"/>
    </row>
    <row r="10" spans="1:4">
      <c r="A10" s="108"/>
      <c r="B10" s="108"/>
      <c r="C10" s="108"/>
      <c r="D10" s="108"/>
    </row>
    <row r="11" spans="1:4" ht="18.75">
      <c r="A11" s="191" t="s">
        <v>95</v>
      </c>
      <c r="B11" s="191"/>
      <c r="C11" s="191"/>
      <c r="D11" s="191"/>
    </row>
    <row r="12" spans="1:4">
      <c r="A12" s="274" t="s">
        <v>385</v>
      </c>
      <c r="B12" s="275"/>
      <c r="C12" s="275"/>
      <c r="D12" s="275"/>
    </row>
    <row r="13" spans="1:4">
      <c r="A13" s="174" t="s">
        <v>386</v>
      </c>
      <c r="B13" s="175"/>
      <c r="C13" s="175"/>
      <c r="D13" s="176"/>
    </row>
    <row r="14" spans="1:4" ht="15.75">
      <c r="A14" s="109"/>
    </row>
    <row r="15" spans="1:4" ht="18.75">
      <c r="A15" s="200" t="s">
        <v>77</v>
      </c>
      <c r="B15" s="201"/>
      <c r="C15" s="201"/>
      <c r="D15" s="202"/>
    </row>
    <row r="16" spans="1:4">
      <c r="A16" s="177" t="s">
        <v>387</v>
      </c>
      <c r="B16" s="177"/>
      <c r="C16" s="177"/>
      <c r="D16" s="177"/>
    </row>
    <row r="17" spans="1:4" ht="15.75">
      <c r="A17" s="109"/>
    </row>
    <row r="18" spans="1:4" ht="18.75">
      <c r="A18" s="200" t="s">
        <v>78</v>
      </c>
      <c r="B18" s="201"/>
      <c r="C18" s="201"/>
      <c r="D18" s="202"/>
    </row>
    <row r="19" spans="1:4">
      <c r="A19" s="222" t="s">
        <v>388</v>
      </c>
      <c r="B19" s="223"/>
      <c r="C19" s="223"/>
      <c r="D19" s="224"/>
    </row>
    <row r="20" spans="1:4" ht="15.75">
      <c r="A20" s="109"/>
    </row>
    <row r="21" spans="1:4" ht="18.75">
      <c r="A21" s="191" t="s">
        <v>99</v>
      </c>
      <c r="B21" s="191"/>
      <c r="C21" s="191"/>
      <c r="D21" s="191"/>
    </row>
    <row r="22" spans="1:4">
      <c r="A22" s="195" t="s">
        <v>389</v>
      </c>
      <c r="B22" s="196"/>
      <c r="C22" s="196"/>
      <c r="D22" s="197"/>
    </row>
    <row r="23" spans="1:4">
      <c r="A23" s="198" t="s">
        <v>344</v>
      </c>
      <c r="B23" s="199"/>
      <c r="C23" s="199"/>
      <c r="D23" s="199"/>
    </row>
    <row r="24" spans="1:4" ht="15.75">
      <c r="A24" s="109"/>
    </row>
    <row r="25" spans="1:4" ht="18.75">
      <c r="A25" s="200" t="s">
        <v>102</v>
      </c>
      <c r="B25" s="201"/>
      <c r="C25" s="201"/>
      <c r="D25" s="202"/>
    </row>
    <row r="26" spans="1:4">
      <c r="A26" s="240" t="s">
        <v>345</v>
      </c>
      <c r="B26" s="240"/>
      <c r="C26" s="240"/>
      <c r="D26" s="240"/>
    </row>
    <row r="27" spans="1:4">
      <c r="A27" s="241" t="s">
        <v>390</v>
      </c>
      <c r="B27" s="229"/>
      <c r="C27" s="229"/>
      <c r="D27" s="229"/>
    </row>
    <row r="28" spans="1:4">
      <c r="A28" s="174" t="s">
        <v>391</v>
      </c>
      <c r="B28" s="175"/>
      <c r="C28" s="175"/>
      <c r="D28" s="176"/>
    </row>
    <row r="29" spans="1:4">
      <c r="A29" s="112"/>
    </row>
    <row r="30" spans="1:4" ht="18.75">
      <c r="A30" s="191" t="s">
        <v>119</v>
      </c>
      <c r="B30" s="191"/>
      <c r="C30" s="191"/>
      <c r="D30" s="191"/>
    </row>
    <row r="31" spans="1:4">
      <c r="A31" s="192" t="s">
        <v>120</v>
      </c>
      <c r="B31" s="193"/>
      <c r="C31" s="193"/>
      <c r="D31" s="194"/>
    </row>
    <row r="32" spans="1:4">
      <c r="A32" s="267" t="s">
        <v>347</v>
      </c>
      <c r="B32" s="220"/>
      <c r="C32" s="220"/>
      <c r="D32" s="221"/>
    </row>
    <row r="33" spans="1:4">
      <c r="A33" s="238" t="s">
        <v>392</v>
      </c>
      <c r="B33" s="231"/>
      <c r="C33" s="231"/>
      <c r="D33" s="232"/>
    </row>
    <row r="34" spans="1:4">
      <c r="A34" s="266" t="s">
        <v>199</v>
      </c>
      <c r="B34" s="227"/>
      <c r="C34" s="227"/>
      <c r="D34" s="228"/>
    </row>
    <row r="35" spans="1:4" ht="15.75">
      <c r="A35" s="113"/>
    </row>
    <row r="36" spans="1:4">
      <c r="A36" s="222" t="s">
        <v>126</v>
      </c>
      <c r="B36" s="223"/>
      <c r="C36" s="223"/>
      <c r="D36" s="224"/>
    </row>
    <row r="37" spans="1:4">
      <c r="A37" s="222" t="s">
        <v>127</v>
      </c>
      <c r="B37" s="223"/>
      <c r="C37" s="223"/>
      <c r="D37" s="224"/>
    </row>
    <row r="38" spans="1:4">
      <c r="A38" s="233" t="s">
        <v>393</v>
      </c>
      <c r="B38" s="234"/>
      <c r="C38" s="234"/>
      <c r="D38" s="234"/>
    </row>
    <row r="39" spans="1:4" ht="30">
      <c r="A39" s="114" t="s">
        <v>129</v>
      </c>
      <c r="B39" s="115" t="s">
        <v>130</v>
      </c>
      <c r="C39" s="177" t="s">
        <v>131</v>
      </c>
      <c r="D39" s="177"/>
    </row>
    <row r="40" spans="1:4">
      <c r="A40" s="116" t="s">
        <v>132</v>
      </c>
      <c r="B40" s="115" t="s">
        <v>130</v>
      </c>
      <c r="C40" s="177"/>
      <c r="D40" s="177"/>
    </row>
    <row r="41" spans="1:4">
      <c r="A41" s="233" t="s">
        <v>394</v>
      </c>
      <c r="B41" s="233"/>
      <c r="C41" s="233"/>
      <c r="D41" s="233"/>
    </row>
    <row r="42" spans="1:4" ht="30">
      <c r="A42" s="114" t="s">
        <v>129</v>
      </c>
      <c r="B42" s="115" t="s">
        <v>130</v>
      </c>
      <c r="C42" s="177"/>
      <c r="D42" s="177"/>
    </row>
    <row r="43" spans="1:4">
      <c r="A43" s="116" t="s">
        <v>132</v>
      </c>
      <c r="B43" s="115" t="s">
        <v>130</v>
      </c>
      <c r="C43" s="177"/>
      <c r="D43" s="177"/>
    </row>
    <row r="44" spans="1:4">
      <c r="A44" s="177" t="s">
        <v>134</v>
      </c>
      <c r="B44" s="177"/>
      <c r="C44" s="177"/>
      <c r="D44" s="177"/>
    </row>
    <row r="45" spans="1:4">
      <c r="A45" s="192" t="s">
        <v>351</v>
      </c>
      <c r="B45" s="193"/>
      <c r="C45" s="193"/>
      <c r="D45" s="194"/>
    </row>
    <row r="46" spans="1:4">
      <c r="A46" s="229" t="s">
        <v>395</v>
      </c>
      <c r="B46" s="229"/>
      <c r="C46" s="229"/>
      <c r="D46" s="229"/>
    </row>
    <row r="47" spans="1:4">
      <c r="A47" s="230" t="s">
        <v>396</v>
      </c>
      <c r="B47" s="231"/>
      <c r="C47" s="231"/>
      <c r="D47" s="232"/>
    </row>
    <row r="48" spans="1:4">
      <c r="A48" s="190" t="s">
        <v>397</v>
      </c>
      <c r="B48" s="190"/>
      <c r="C48" s="190"/>
      <c r="D48" s="190"/>
    </row>
    <row r="49" spans="1:4">
      <c r="A49" s="190" t="s">
        <v>398</v>
      </c>
      <c r="B49" s="190"/>
      <c r="C49" s="190"/>
      <c r="D49" s="190"/>
    </row>
    <row r="50" spans="1:4" ht="15.75">
      <c r="A50" s="109"/>
    </row>
    <row r="51" spans="1:4" ht="15.75">
      <c r="A51" s="181" t="s">
        <v>139</v>
      </c>
      <c r="B51" s="181"/>
      <c r="C51" s="181"/>
      <c r="D51" s="181"/>
    </row>
    <row r="52" spans="1:4">
      <c r="A52" s="229" t="s">
        <v>373</v>
      </c>
      <c r="B52" s="229"/>
      <c r="C52" s="229"/>
      <c r="D52" s="229"/>
    </row>
    <row r="53" spans="1:4">
      <c r="A53" s="229" t="s">
        <v>399</v>
      </c>
      <c r="B53" s="229"/>
      <c r="C53" s="229"/>
      <c r="D53" s="229"/>
    </row>
    <row r="54" spans="1:4">
      <c r="A54" s="230" t="s">
        <v>400</v>
      </c>
      <c r="B54" s="231"/>
      <c r="C54" s="231"/>
      <c r="D54" s="232"/>
    </row>
    <row r="55" spans="1:4">
      <c r="A55" s="190" t="s">
        <v>401</v>
      </c>
      <c r="B55" s="190"/>
      <c r="C55" s="190"/>
      <c r="D55" s="190"/>
    </row>
    <row r="56" spans="1:4" ht="15.75">
      <c r="A56" s="117"/>
      <c r="B56" s="117"/>
      <c r="C56" s="117"/>
      <c r="D56" s="117"/>
    </row>
    <row r="57" spans="1:4" ht="18.75">
      <c r="A57" s="168" t="s">
        <v>148</v>
      </c>
      <c r="B57" s="168"/>
      <c r="C57" s="168"/>
      <c r="D57" s="168"/>
    </row>
    <row r="58" spans="1:4">
      <c r="A58" s="219" t="s">
        <v>402</v>
      </c>
      <c r="B58" s="219"/>
      <c r="C58" s="219"/>
      <c r="D58" s="219"/>
    </row>
    <row r="59" spans="1:4">
      <c r="A59" s="174" t="s">
        <v>150</v>
      </c>
      <c r="B59" s="175"/>
      <c r="C59" s="175"/>
      <c r="D59" s="176"/>
    </row>
    <row r="60" spans="1:4" ht="15.75">
      <c r="A60" s="109"/>
    </row>
    <row r="61" spans="1:4" ht="18.75">
      <c r="A61" s="178" t="s">
        <v>79</v>
      </c>
      <c r="B61" s="179"/>
      <c r="C61" s="179"/>
      <c r="D61" s="180"/>
    </row>
    <row r="62" spans="1:4">
      <c r="A62" s="219" t="s">
        <v>152</v>
      </c>
      <c r="B62" s="219"/>
      <c r="C62" s="219"/>
      <c r="D62" s="219"/>
    </row>
    <row r="63" spans="1:4">
      <c r="A63" s="225" t="s">
        <v>153</v>
      </c>
      <c r="B63" s="225"/>
      <c r="C63" s="225"/>
      <c r="D63" s="225"/>
    </row>
    <row r="65" spans="1:4" ht="18.75">
      <c r="A65" s="168" t="s">
        <v>80</v>
      </c>
      <c r="B65" s="168"/>
      <c r="C65" s="168"/>
      <c r="D65" s="168"/>
    </row>
    <row r="66" spans="1:4">
      <c r="A66" s="169" t="s">
        <v>154</v>
      </c>
      <c r="B66" s="169"/>
      <c r="C66" s="169"/>
      <c r="D66" s="169"/>
    </row>
    <row r="67" spans="1:4">
      <c r="A67" s="170" t="s">
        <v>403</v>
      </c>
      <c r="B67" s="170"/>
      <c r="C67" s="170"/>
      <c r="D67" s="170"/>
    </row>
    <row r="68" spans="1:4">
      <c r="A68" s="170" t="s">
        <v>404</v>
      </c>
      <c r="B68" s="170"/>
      <c r="C68" s="170"/>
      <c r="D68" s="170"/>
    </row>
    <row r="69" spans="1:4">
      <c r="A69" s="169" t="s">
        <v>357</v>
      </c>
      <c r="B69" s="169"/>
      <c r="C69" s="169"/>
      <c r="D69" s="169"/>
    </row>
  </sheetData>
  <mergeCells count="54">
    <mergeCell ref="A69:D69"/>
    <mergeCell ref="A55:D55"/>
    <mergeCell ref="A57:D57"/>
    <mergeCell ref="A58:D58"/>
    <mergeCell ref="A59:D59"/>
    <mergeCell ref="A61:D61"/>
    <mergeCell ref="A62:D62"/>
    <mergeCell ref="A63:D63"/>
    <mergeCell ref="A65:D65"/>
    <mergeCell ref="A66:D66"/>
    <mergeCell ref="A67:D67"/>
    <mergeCell ref="A68:D68"/>
    <mergeCell ref="A54:D54"/>
    <mergeCell ref="A41:D41"/>
    <mergeCell ref="C42:D43"/>
    <mergeCell ref="A44:D44"/>
    <mergeCell ref="A45:D45"/>
    <mergeCell ref="A46:D46"/>
    <mergeCell ref="A47:D47"/>
    <mergeCell ref="A48:D48"/>
    <mergeCell ref="A49:D49"/>
    <mergeCell ref="A51:D51"/>
    <mergeCell ref="A52:D52"/>
    <mergeCell ref="A53:D53"/>
    <mergeCell ref="C39:D40"/>
    <mergeCell ref="A26:D26"/>
    <mergeCell ref="A27:D27"/>
    <mergeCell ref="A28:D28"/>
    <mergeCell ref="A30:D30"/>
    <mergeCell ref="A31:D31"/>
    <mergeCell ref="A32:D32"/>
    <mergeCell ref="A33:D33"/>
    <mergeCell ref="A34:D34"/>
    <mergeCell ref="A36:D36"/>
    <mergeCell ref="A37:D37"/>
    <mergeCell ref="A38:D38"/>
    <mergeCell ref="A25:D25"/>
    <mergeCell ref="A9:D9"/>
    <mergeCell ref="A11:D11"/>
    <mergeCell ref="A12:D12"/>
    <mergeCell ref="A13:D13"/>
    <mergeCell ref="A15:D15"/>
    <mergeCell ref="A16:D16"/>
    <mergeCell ref="A18:D18"/>
    <mergeCell ref="A19:D19"/>
    <mergeCell ref="A21:D21"/>
    <mergeCell ref="A22:D22"/>
    <mergeCell ref="A23:D23"/>
    <mergeCell ref="A1:D1"/>
    <mergeCell ref="B2:D2"/>
    <mergeCell ref="A4:A7"/>
    <mergeCell ref="B4:B7"/>
    <mergeCell ref="C4:C7"/>
    <mergeCell ref="D6:D7"/>
  </mergeCells>
  <hyperlinks>
    <hyperlink ref="A66" r:id="rId1"/>
    <hyperlink ref="B66" r:id="rId2" display="http://www.gov.scot/Resource/Doc/933/0124202.pdf"/>
    <hyperlink ref="C66" r:id="rId3" display="http://www.gov.scot/Resource/Doc/933/0124202.pdf"/>
    <hyperlink ref="D66" r:id="rId4" display="http://www.gov.scot/Resource/Doc/933/0124202.pdf"/>
    <hyperlink ref="A68" r:id="rId5" display="[3] BREEAM Scotland's Biodiversity a Route Map to 2020: http://www.breeam.org/page.jsp?id=381"/>
    <hyperlink ref="B68" r:id="rId6" display="http://www.breeam.org/page.jsp?id=381"/>
    <hyperlink ref="C68" r:id="rId7" display="http://www.breeam.org/page.jsp?id=381"/>
    <hyperlink ref="D68" r:id="rId8" display="http://www.breeam.org/page.jsp?id=381"/>
    <hyperlink ref="D67" r:id="rId9" display="http://www.historic-scotland.gov.uk/index/heritage.htm"/>
    <hyperlink ref="C67" r:id="rId10" display="http://www.historic-scotland.gov.uk/index/heritage.htm"/>
    <hyperlink ref="B67" r:id="rId11" display="http://www.historic-scotland.gov.uk/index/heritage.htm"/>
    <hyperlink ref="A67" r:id="rId12"/>
    <hyperlink ref="A69" r:id="rId13" display="[3] Government Buying Standards: https://www.gov.uk/government/collections/sustainable-procurement-the-government-buying-standards-gbs"/>
    <hyperlink ref="B69" r:id="rId14" display="https://www.gov.uk/government/collections/sustainable-procurement-the-government-buying-standards-gbs"/>
    <hyperlink ref="C69" r:id="rId15" display="https://www.gov.uk/government/collections/sustainable-procurement-the-government-buying-standards-gbs"/>
    <hyperlink ref="D69" r:id="rId16" display="https://www.gov.uk/government/collections/sustainable-procurement-the-government-buying-standards-gb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4"/>
  <sheetViews>
    <sheetView workbookViewId="0">
      <selection sqref="A1:C1"/>
    </sheetView>
  </sheetViews>
  <sheetFormatPr defaultRowHeight="15"/>
  <cols>
    <col min="1" max="4" width="34.85546875" style="107" customWidth="1"/>
    <col min="5" max="5" width="22" style="119" customWidth="1"/>
    <col min="6" max="6" width="17" style="119" customWidth="1"/>
    <col min="7" max="7" width="27" style="119" customWidth="1"/>
    <col min="8" max="8" width="24.7109375" style="119" customWidth="1"/>
  </cols>
  <sheetData>
    <row r="1" spans="1:8" s="157" customFormat="1" ht="15.75" thickBot="1">
      <c r="A1" s="171" t="s">
        <v>405</v>
      </c>
      <c r="B1" s="172"/>
      <c r="C1" s="173"/>
      <c r="D1" s="155"/>
      <c r="E1" s="156"/>
      <c r="F1" s="156"/>
      <c r="G1" s="156"/>
      <c r="H1" s="156"/>
    </row>
    <row r="2" spans="1:8" s="157" customFormat="1" ht="15.75" thickBot="1">
      <c r="A2" s="171" t="s">
        <v>436</v>
      </c>
      <c r="B2" s="172"/>
      <c r="C2" s="173"/>
      <c r="D2" s="155"/>
      <c r="E2" s="156"/>
      <c r="F2" s="156"/>
      <c r="G2" s="156"/>
      <c r="H2" s="156"/>
    </row>
    <row r="3" spans="1:8" s="157" customFormat="1">
      <c r="A3" s="155"/>
      <c r="B3" s="155"/>
      <c r="C3" s="155"/>
      <c r="D3" s="155"/>
      <c r="E3" s="156"/>
      <c r="F3" s="156"/>
      <c r="G3" s="156"/>
      <c r="H3" s="156"/>
    </row>
    <row r="4" spans="1:8" s="157" customFormat="1" ht="28.5">
      <c r="A4" s="304" t="s">
        <v>76</v>
      </c>
      <c r="B4" s="305"/>
      <c r="C4" s="305"/>
      <c r="D4" s="306"/>
      <c r="E4" s="156"/>
      <c r="F4" s="156"/>
      <c r="G4" s="156"/>
      <c r="H4" s="156"/>
    </row>
    <row r="5" spans="1:8" s="157" customFormat="1" ht="19.5" thickBot="1">
      <c r="A5" s="99" t="s">
        <v>81</v>
      </c>
      <c r="B5" s="207" t="s">
        <v>405</v>
      </c>
      <c r="C5" s="208"/>
      <c r="D5" s="209"/>
      <c r="E5" s="156"/>
      <c r="F5" s="156"/>
      <c r="G5" s="156"/>
      <c r="H5" s="156"/>
    </row>
    <row r="6" spans="1:8" s="157" customFormat="1" ht="30.75" thickBot="1">
      <c r="A6" s="100" t="s">
        <v>83</v>
      </c>
      <c r="B6" s="101" t="s">
        <v>84</v>
      </c>
      <c r="C6" s="133" t="s">
        <v>85</v>
      </c>
      <c r="D6" s="103" t="s">
        <v>86</v>
      </c>
      <c r="E6" s="156"/>
      <c r="F6" s="156"/>
      <c r="G6" s="156"/>
      <c r="H6" s="156"/>
    </row>
    <row r="7" spans="1:8" s="157" customFormat="1">
      <c r="A7" s="210" t="s">
        <v>406</v>
      </c>
      <c r="B7" s="213" t="s">
        <v>407</v>
      </c>
      <c r="C7" s="211" t="s">
        <v>89</v>
      </c>
      <c r="D7" s="158" t="s">
        <v>90</v>
      </c>
      <c r="E7" s="156"/>
      <c r="F7" s="156"/>
      <c r="G7" s="156"/>
      <c r="H7" s="156"/>
    </row>
    <row r="8" spans="1:8" s="157" customFormat="1">
      <c r="A8" s="211"/>
      <c r="B8" s="214"/>
      <c r="C8" s="211"/>
      <c r="D8" s="158"/>
      <c r="E8" s="156"/>
      <c r="F8" s="156"/>
      <c r="G8" s="156"/>
      <c r="H8" s="156"/>
    </row>
    <row r="9" spans="1:8" s="157" customFormat="1">
      <c r="A9" s="211"/>
      <c r="B9" s="214"/>
      <c r="C9" s="211"/>
      <c r="D9" s="158" t="s">
        <v>92</v>
      </c>
      <c r="E9" s="156"/>
      <c r="F9" s="156"/>
      <c r="G9" s="156"/>
      <c r="H9" s="156"/>
    </row>
    <row r="10" spans="1:8" s="157" customFormat="1" ht="15.75" thickBot="1">
      <c r="A10" s="212"/>
      <c r="B10" s="215"/>
      <c r="C10" s="212"/>
      <c r="D10" s="159"/>
      <c r="E10" s="156"/>
      <c r="F10" s="156"/>
      <c r="G10" s="156"/>
      <c r="H10" s="156"/>
    </row>
    <row r="11" spans="1:8" s="157" customFormat="1">
      <c r="A11" s="249" t="s">
        <v>94</v>
      </c>
      <c r="B11" s="250"/>
      <c r="C11" s="250"/>
      <c r="D11" s="251"/>
      <c r="E11" s="156"/>
      <c r="F11" s="156"/>
      <c r="G11" s="156"/>
      <c r="H11" s="156"/>
    </row>
    <row r="12" spans="1:8" s="157" customFormat="1" ht="18.75">
      <c r="A12" s="168" t="s">
        <v>95</v>
      </c>
      <c r="B12" s="168"/>
      <c r="C12" s="168"/>
      <c r="D12" s="168"/>
      <c r="E12" s="156"/>
      <c r="F12" s="156"/>
      <c r="G12" s="156"/>
      <c r="H12" s="156"/>
    </row>
    <row r="13" spans="1:8" s="157" customFormat="1">
      <c r="A13" s="274" t="s">
        <v>408</v>
      </c>
      <c r="B13" s="275"/>
      <c r="C13" s="275"/>
      <c r="D13" s="275"/>
      <c r="E13" s="156"/>
      <c r="F13" s="156"/>
      <c r="G13" s="156"/>
      <c r="H13" s="156"/>
    </row>
    <row r="14" spans="1:8" s="157" customFormat="1">
      <c r="A14" s="271" t="s">
        <v>409</v>
      </c>
      <c r="B14" s="272"/>
      <c r="C14" s="272"/>
      <c r="D14" s="272"/>
      <c r="E14" s="156"/>
      <c r="F14" s="156"/>
      <c r="G14" s="156"/>
      <c r="H14" s="156"/>
    </row>
    <row r="15" spans="1:8" s="157" customFormat="1" ht="18.75">
      <c r="A15" s="178" t="s">
        <v>77</v>
      </c>
      <c r="B15" s="179"/>
      <c r="C15" s="179"/>
      <c r="D15" s="180"/>
      <c r="E15" s="156"/>
      <c r="F15" s="156"/>
      <c r="G15" s="156"/>
      <c r="H15" s="156"/>
    </row>
    <row r="16" spans="1:8" s="157" customFormat="1">
      <c r="A16" s="177" t="s">
        <v>410</v>
      </c>
      <c r="B16" s="177"/>
      <c r="C16" s="177"/>
      <c r="D16" s="177"/>
      <c r="E16" s="156"/>
      <c r="F16" s="156"/>
      <c r="G16" s="156"/>
      <c r="H16" s="156"/>
    </row>
    <row r="17" spans="1:8" s="157" customFormat="1" ht="18.75">
      <c r="A17" s="178" t="s">
        <v>78</v>
      </c>
      <c r="B17" s="179"/>
      <c r="C17" s="179"/>
      <c r="D17" s="180"/>
      <c r="E17" s="156"/>
      <c r="F17" s="156"/>
      <c r="G17" s="156"/>
      <c r="H17" s="156"/>
    </row>
    <row r="18" spans="1:8" s="157" customFormat="1">
      <c r="A18" s="222" t="s">
        <v>411</v>
      </c>
      <c r="B18" s="223"/>
      <c r="C18" s="223"/>
      <c r="D18" s="224"/>
      <c r="E18" s="156"/>
      <c r="F18" s="156"/>
      <c r="G18" s="156"/>
      <c r="H18" s="156"/>
    </row>
    <row r="19" spans="1:8" s="157" customFormat="1" ht="18.75">
      <c r="A19" s="168" t="s">
        <v>99</v>
      </c>
      <c r="B19" s="168"/>
      <c r="C19" s="168"/>
      <c r="D19" s="168"/>
      <c r="E19" s="156"/>
      <c r="F19" s="156"/>
      <c r="G19" s="156"/>
      <c r="H19" s="156"/>
    </row>
    <row r="20" spans="1:8" s="157" customFormat="1">
      <c r="A20" s="195" t="s">
        <v>412</v>
      </c>
      <c r="B20" s="196"/>
      <c r="C20" s="196"/>
      <c r="D20" s="197"/>
      <c r="E20" s="156"/>
      <c r="F20" s="156"/>
      <c r="G20" s="156"/>
      <c r="H20" s="156"/>
    </row>
    <row r="21" spans="1:8" s="157" customFormat="1">
      <c r="A21" s="198" t="s">
        <v>413</v>
      </c>
      <c r="B21" s="225"/>
      <c r="C21" s="225"/>
      <c r="D21" s="225"/>
      <c r="E21" s="156"/>
      <c r="F21" s="156"/>
      <c r="G21" s="156"/>
      <c r="H21" s="156"/>
    </row>
    <row r="22" spans="1:8" s="157" customFormat="1" ht="18.75">
      <c r="A22" s="178" t="s">
        <v>102</v>
      </c>
      <c r="B22" s="179"/>
      <c r="C22" s="179"/>
      <c r="D22" s="180"/>
      <c r="E22" s="156"/>
      <c r="F22" s="156"/>
      <c r="G22" s="156"/>
      <c r="H22" s="156"/>
    </row>
    <row r="23" spans="1:8" s="157" customFormat="1">
      <c r="A23" s="203" t="s">
        <v>414</v>
      </c>
      <c r="B23" s="203"/>
      <c r="C23" s="203"/>
      <c r="D23" s="203"/>
      <c r="E23" s="156"/>
      <c r="F23" s="156"/>
      <c r="G23" s="156"/>
      <c r="H23" s="156"/>
    </row>
    <row r="24" spans="1:8" s="157" customFormat="1">
      <c r="A24" s="111"/>
      <c r="B24" s="222" t="s">
        <v>415</v>
      </c>
      <c r="C24" s="223"/>
      <c r="D24" s="224"/>
      <c r="E24" s="156"/>
      <c r="F24" s="156"/>
      <c r="G24" s="156"/>
      <c r="H24" s="156"/>
    </row>
    <row r="25" spans="1:8" s="157" customFormat="1">
      <c r="A25" s="252" t="s">
        <v>115</v>
      </c>
      <c r="B25" s="253"/>
      <c r="C25" s="253"/>
      <c r="D25" s="254"/>
      <c r="E25" s="156"/>
      <c r="F25" s="156"/>
      <c r="G25" s="156"/>
      <c r="H25" s="156"/>
    </row>
    <row r="26" spans="1:8" s="157" customFormat="1">
      <c r="A26" s="307" t="s">
        <v>116</v>
      </c>
      <c r="B26" s="307"/>
      <c r="C26" s="307"/>
      <c r="D26" s="308"/>
      <c r="E26" s="156"/>
      <c r="F26" s="156"/>
      <c r="G26" s="156"/>
      <c r="H26" s="156"/>
    </row>
    <row r="27" spans="1:8" s="157" customFormat="1">
      <c r="A27" s="219" t="s">
        <v>416</v>
      </c>
      <c r="B27" s="219"/>
      <c r="C27" s="219"/>
      <c r="D27" s="219"/>
      <c r="E27" s="156"/>
      <c r="F27" s="156"/>
      <c r="G27" s="156"/>
      <c r="H27" s="156"/>
    </row>
    <row r="28" spans="1:8" s="157" customFormat="1">
      <c r="A28" s="190" t="s">
        <v>417</v>
      </c>
      <c r="B28" s="190"/>
      <c r="C28" s="190"/>
      <c r="D28" s="190"/>
      <c r="E28" s="156"/>
      <c r="F28" s="156"/>
      <c r="G28" s="156"/>
      <c r="H28" s="156"/>
    </row>
    <row r="29" spans="1:8" s="157" customFormat="1" ht="18.75">
      <c r="A29" s="168" t="s">
        <v>119</v>
      </c>
      <c r="B29" s="168"/>
      <c r="C29" s="168"/>
      <c r="D29" s="168"/>
      <c r="E29" s="156"/>
      <c r="F29" s="156"/>
      <c r="G29" s="156"/>
      <c r="H29" s="156"/>
    </row>
    <row r="30" spans="1:8" s="157" customFormat="1">
      <c r="A30" s="192" t="s">
        <v>120</v>
      </c>
      <c r="B30" s="193"/>
      <c r="C30" s="193"/>
      <c r="D30" s="194"/>
      <c r="E30" s="156"/>
      <c r="F30" s="156"/>
      <c r="G30" s="156"/>
      <c r="H30" s="156"/>
    </row>
    <row r="31" spans="1:8" s="157" customFormat="1">
      <c r="A31" s="174" t="s">
        <v>418</v>
      </c>
      <c r="B31" s="175"/>
      <c r="C31" s="175"/>
      <c r="D31" s="176"/>
      <c r="E31" s="156"/>
      <c r="F31" s="156"/>
      <c r="G31" s="156"/>
      <c r="H31" s="156"/>
    </row>
    <row r="32" spans="1:8" s="157" customFormat="1">
      <c r="A32" s="192" t="s">
        <v>122</v>
      </c>
      <c r="B32" s="193"/>
      <c r="C32" s="193"/>
      <c r="D32" s="194"/>
      <c r="E32" s="156"/>
      <c r="F32" s="156"/>
      <c r="G32" s="156"/>
      <c r="H32" s="156"/>
    </row>
    <row r="33" spans="1:8" s="157" customFormat="1">
      <c r="A33" s="238" t="s">
        <v>419</v>
      </c>
      <c r="B33" s="231"/>
      <c r="C33" s="231"/>
      <c r="D33" s="232"/>
      <c r="E33" s="156"/>
      <c r="F33" s="156"/>
      <c r="G33" s="156"/>
      <c r="H33" s="156"/>
    </row>
    <row r="34" spans="1:8" s="157" customFormat="1">
      <c r="A34" s="309" t="s">
        <v>420</v>
      </c>
      <c r="B34" s="310"/>
      <c r="C34" s="310"/>
      <c r="D34" s="310"/>
      <c r="E34" s="156"/>
      <c r="F34" s="156"/>
      <c r="G34" s="156"/>
      <c r="H34" s="156"/>
    </row>
    <row r="35" spans="1:8" s="157" customFormat="1">
      <c r="A35" s="239" t="s">
        <v>199</v>
      </c>
      <c r="B35" s="190"/>
      <c r="C35" s="190"/>
      <c r="D35" s="190"/>
      <c r="E35" s="156"/>
      <c r="F35" s="156"/>
      <c r="G35" s="156"/>
      <c r="H35" s="156"/>
    </row>
    <row r="36" spans="1:8" s="157" customFormat="1">
      <c r="A36" s="222" t="s">
        <v>126</v>
      </c>
      <c r="B36" s="223"/>
      <c r="C36" s="223"/>
      <c r="D36" s="224"/>
      <c r="E36" s="156"/>
      <c r="F36" s="156"/>
      <c r="G36" s="156"/>
      <c r="H36" s="156"/>
    </row>
    <row r="37" spans="1:8" s="157" customFormat="1">
      <c r="A37" s="222" t="s">
        <v>127</v>
      </c>
      <c r="B37" s="223"/>
      <c r="C37" s="223"/>
      <c r="D37" s="224"/>
      <c r="E37" s="156"/>
      <c r="F37" s="156"/>
      <c r="G37" s="156"/>
      <c r="H37" s="156"/>
    </row>
    <row r="38" spans="1:8" s="157" customFormat="1">
      <c r="A38" s="233" t="s">
        <v>421</v>
      </c>
      <c r="B38" s="234"/>
      <c r="C38" s="234"/>
      <c r="D38" s="234"/>
      <c r="E38" s="156"/>
      <c r="F38" s="156"/>
      <c r="G38" s="156"/>
      <c r="H38" s="156"/>
    </row>
    <row r="39" spans="1:8" s="157" customFormat="1">
      <c r="A39" s="114" t="s">
        <v>129</v>
      </c>
      <c r="B39" s="160" t="s">
        <v>130</v>
      </c>
      <c r="C39" s="177" t="s">
        <v>131</v>
      </c>
      <c r="D39" s="177"/>
      <c r="E39" s="156"/>
      <c r="F39" s="156"/>
      <c r="G39" s="156"/>
      <c r="H39" s="156"/>
    </row>
    <row r="40" spans="1:8" s="157" customFormat="1">
      <c r="A40" s="161" t="s">
        <v>132</v>
      </c>
      <c r="B40" s="160" t="s">
        <v>130</v>
      </c>
      <c r="C40" s="177"/>
      <c r="D40" s="177"/>
      <c r="E40" s="156"/>
      <c r="F40" s="156"/>
      <c r="G40" s="156"/>
      <c r="H40" s="156"/>
    </row>
    <row r="41" spans="1:8" s="157" customFormat="1">
      <c r="A41" s="233" t="s">
        <v>422</v>
      </c>
      <c r="B41" s="233"/>
      <c r="C41" s="233"/>
      <c r="D41" s="233"/>
      <c r="E41" s="156"/>
      <c r="F41" s="156"/>
      <c r="G41" s="156"/>
      <c r="H41" s="156"/>
    </row>
    <row r="42" spans="1:8" s="157" customFormat="1">
      <c r="A42" s="114" t="s">
        <v>129</v>
      </c>
      <c r="B42" s="160" t="s">
        <v>130</v>
      </c>
      <c r="C42" s="177"/>
      <c r="D42" s="177"/>
      <c r="E42" s="156"/>
      <c r="F42" s="156"/>
      <c r="G42" s="156"/>
      <c r="H42" s="156"/>
    </row>
    <row r="43" spans="1:8" s="157" customFormat="1">
      <c r="A43" s="161" t="s">
        <v>132</v>
      </c>
      <c r="B43" s="160" t="s">
        <v>130</v>
      </c>
      <c r="C43" s="177"/>
      <c r="D43" s="177"/>
      <c r="E43" s="156"/>
      <c r="F43" s="156"/>
      <c r="G43" s="156"/>
      <c r="H43" s="156"/>
    </row>
    <row r="44" spans="1:8" s="157" customFormat="1">
      <c r="A44" s="177" t="s">
        <v>134</v>
      </c>
      <c r="B44" s="177"/>
      <c r="C44" s="177"/>
      <c r="D44" s="177"/>
      <c r="E44" s="156"/>
      <c r="F44" s="156"/>
      <c r="G44" s="156"/>
      <c r="H44" s="156"/>
    </row>
    <row r="45" spans="1:8" s="157" customFormat="1">
      <c r="A45" s="192" t="s">
        <v>135</v>
      </c>
      <c r="B45" s="193"/>
      <c r="C45" s="193"/>
      <c r="D45" s="194"/>
      <c r="E45" s="156"/>
      <c r="F45" s="156"/>
      <c r="G45" s="156"/>
      <c r="H45" s="156"/>
    </row>
    <row r="46" spans="1:8" s="157" customFormat="1">
      <c r="A46" s="229" t="s">
        <v>423</v>
      </c>
      <c r="B46" s="229"/>
      <c r="C46" s="229"/>
      <c r="D46" s="229"/>
      <c r="E46" s="156"/>
      <c r="F46" s="156"/>
      <c r="G46" s="156"/>
      <c r="H46" s="156"/>
    </row>
    <row r="47" spans="1:8" s="157" customFormat="1">
      <c r="A47" s="229" t="s">
        <v>424</v>
      </c>
      <c r="B47" s="229"/>
      <c r="C47" s="229"/>
      <c r="D47" s="229"/>
      <c r="E47" s="156"/>
      <c r="F47" s="156"/>
      <c r="G47" s="156"/>
      <c r="H47" s="156"/>
    </row>
    <row r="48" spans="1:8" s="157" customFormat="1">
      <c r="A48" s="190" t="s">
        <v>425</v>
      </c>
      <c r="B48" s="190"/>
      <c r="C48" s="190"/>
      <c r="D48" s="190"/>
      <c r="E48" s="156"/>
      <c r="F48" s="156"/>
      <c r="G48" s="156"/>
      <c r="H48" s="156"/>
    </row>
    <row r="49" spans="1:8" s="157" customFormat="1" ht="15.75">
      <c r="A49" s="181" t="s">
        <v>139</v>
      </c>
      <c r="B49" s="181"/>
      <c r="C49" s="181"/>
      <c r="D49" s="181"/>
      <c r="E49" s="156"/>
      <c r="F49" s="156"/>
      <c r="G49" s="156"/>
      <c r="H49" s="156"/>
    </row>
    <row r="50" spans="1:8" s="157" customFormat="1">
      <c r="A50" s="229" t="s">
        <v>426</v>
      </c>
      <c r="B50" s="229"/>
      <c r="C50" s="229"/>
      <c r="D50" s="229"/>
      <c r="E50" s="156"/>
      <c r="F50" s="156"/>
      <c r="G50" s="156"/>
      <c r="H50" s="156"/>
    </row>
    <row r="51" spans="1:8" s="157" customFormat="1">
      <c r="A51" s="229" t="s">
        <v>427</v>
      </c>
      <c r="B51" s="229"/>
      <c r="C51" s="229"/>
      <c r="D51" s="229"/>
      <c r="E51" s="156"/>
      <c r="F51" s="156"/>
      <c r="G51" s="156"/>
      <c r="H51" s="156"/>
    </row>
    <row r="52" spans="1:8" s="157" customFormat="1">
      <c r="A52" s="190" t="s">
        <v>428</v>
      </c>
      <c r="B52" s="190"/>
      <c r="C52" s="190"/>
      <c r="D52" s="190"/>
      <c r="E52" s="156"/>
      <c r="F52" s="156"/>
      <c r="G52" s="156"/>
      <c r="H52" s="156"/>
    </row>
    <row r="53" spans="1:8" s="157" customFormat="1">
      <c r="A53" s="177" t="s">
        <v>143</v>
      </c>
      <c r="B53" s="177"/>
      <c r="C53" s="177"/>
      <c r="D53" s="177"/>
      <c r="E53" s="156"/>
      <c r="F53" s="156"/>
      <c r="G53" s="156"/>
      <c r="H53" s="156"/>
    </row>
    <row r="54" spans="1:8" s="157" customFormat="1">
      <c r="A54" s="233" t="s">
        <v>429</v>
      </c>
      <c r="B54" s="233"/>
      <c r="C54" s="233"/>
      <c r="D54" s="233"/>
      <c r="E54" s="156"/>
      <c r="F54" s="156"/>
      <c r="G54" s="156"/>
      <c r="H54" s="156"/>
    </row>
    <row r="55" spans="1:8" s="157" customFormat="1">
      <c r="A55" s="233" t="s">
        <v>145</v>
      </c>
      <c r="B55" s="233"/>
      <c r="C55" s="233"/>
      <c r="D55" s="233"/>
      <c r="E55" s="156"/>
      <c r="F55" s="156"/>
      <c r="G55" s="156"/>
      <c r="H55" s="156"/>
    </row>
    <row r="56" spans="1:8" s="157" customFormat="1">
      <c r="A56" s="233" t="s">
        <v>430</v>
      </c>
      <c r="B56" s="233"/>
      <c r="C56" s="233"/>
      <c r="D56" s="233"/>
      <c r="E56" s="156"/>
      <c r="F56" s="156"/>
      <c r="G56" s="156"/>
      <c r="H56" s="156"/>
    </row>
    <row r="57" spans="1:8" s="157" customFormat="1">
      <c r="A57" s="233" t="s">
        <v>147</v>
      </c>
      <c r="B57" s="233"/>
      <c r="C57" s="233"/>
      <c r="D57" s="233"/>
      <c r="E57" s="156"/>
      <c r="F57" s="156"/>
      <c r="G57" s="156"/>
      <c r="H57" s="156"/>
    </row>
    <row r="58" spans="1:8" s="157" customFormat="1" ht="18.75">
      <c r="A58" s="168" t="s">
        <v>148</v>
      </c>
      <c r="B58" s="168"/>
      <c r="C58" s="168"/>
      <c r="D58" s="168"/>
      <c r="E58" s="156"/>
      <c r="F58" s="156"/>
      <c r="G58" s="156"/>
      <c r="H58" s="156"/>
    </row>
    <row r="59" spans="1:8" s="157" customFormat="1">
      <c r="A59" s="219" t="s">
        <v>431</v>
      </c>
      <c r="B59" s="219"/>
      <c r="C59" s="219"/>
      <c r="D59" s="219"/>
      <c r="E59" s="156"/>
      <c r="F59" s="156"/>
      <c r="G59" s="156"/>
      <c r="H59" s="156"/>
    </row>
    <row r="60" spans="1:8" s="157" customFormat="1">
      <c r="A60" s="174" t="s">
        <v>150</v>
      </c>
      <c r="B60" s="175"/>
      <c r="C60" s="175"/>
      <c r="D60" s="176"/>
      <c r="E60" s="156"/>
      <c r="F60" s="156"/>
      <c r="G60" s="156"/>
      <c r="H60" s="156"/>
    </row>
    <row r="61" spans="1:8" s="157" customFormat="1">
      <c r="A61" s="177" t="s">
        <v>432</v>
      </c>
      <c r="B61" s="177"/>
      <c r="C61" s="177"/>
      <c r="D61" s="177"/>
      <c r="E61" s="156"/>
      <c r="F61" s="156"/>
      <c r="G61" s="156"/>
      <c r="H61" s="156"/>
    </row>
    <row r="62" spans="1:8" s="157" customFormat="1" ht="18.75">
      <c r="A62" s="178" t="s">
        <v>79</v>
      </c>
      <c r="B62" s="179"/>
      <c r="C62" s="179"/>
      <c r="D62" s="180"/>
      <c r="E62" s="156"/>
      <c r="F62" s="156"/>
      <c r="G62" s="156"/>
      <c r="H62" s="156"/>
    </row>
    <row r="63" spans="1:8" s="157" customFormat="1">
      <c r="A63" s="219" t="s">
        <v>152</v>
      </c>
      <c r="B63" s="219"/>
      <c r="C63" s="219"/>
      <c r="D63" s="219"/>
      <c r="E63" s="156"/>
      <c r="F63" s="156"/>
      <c r="G63" s="156"/>
      <c r="H63" s="156"/>
    </row>
    <row r="64" spans="1:8" s="157" customFormat="1">
      <c r="A64" s="225" t="s">
        <v>153</v>
      </c>
      <c r="B64" s="225"/>
      <c r="C64" s="225"/>
      <c r="D64" s="225"/>
      <c r="E64" s="156"/>
      <c r="F64" s="156"/>
      <c r="G64" s="156"/>
      <c r="H64" s="156"/>
    </row>
    <row r="65" spans="1:8" s="157" customFormat="1" ht="18.75">
      <c r="A65" s="168" t="s">
        <v>80</v>
      </c>
      <c r="B65" s="168"/>
      <c r="C65" s="168"/>
      <c r="D65" s="168"/>
      <c r="E65" s="156"/>
      <c r="F65" s="156"/>
      <c r="G65" s="156"/>
      <c r="H65" s="156"/>
    </row>
    <row r="66" spans="1:8" s="157" customFormat="1">
      <c r="A66" s="169" t="s">
        <v>154</v>
      </c>
      <c r="B66" s="169"/>
      <c r="C66" s="169"/>
      <c r="D66" s="169"/>
      <c r="E66" s="156"/>
      <c r="F66" s="156"/>
      <c r="G66" s="156"/>
      <c r="H66" s="156"/>
    </row>
    <row r="67" spans="1:8" s="157" customFormat="1">
      <c r="A67" s="170" t="s">
        <v>433</v>
      </c>
      <c r="B67" s="170"/>
      <c r="C67" s="170"/>
      <c r="D67" s="170"/>
      <c r="E67" s="156"/>
      <c r="F67" s="156"/>
      <c r="G67" s="156"/>
      <c r="H67" s="156"/>
    </row>
    <row r="68" spans="1:8" s="157" customFormat="1">
      <c r="A68" s="170" t="s">
        <v>434</v>
      </c>
      <c r="B68" s="170"/>
      <c r="C68" s="170"/>
      <c r="D68" s="170"/>
      <c r="E68" s="156"/>
      <c r="F68" s="156"/>
      <c r="G68" s="156"/>
      <c r="H68" s="156"/>
    </row>
    <row r="69" spans="1:8" s="157" customFormat="1">
      <c r="A69" s="169" t="s">
        <v>157</v>
      </c>
      <c r="B69" s="169"/>
      <c r="C69" s="169"/>
      <c r="D69" s="169"/>
      <c r="E69" s="156"/>
      <c r="F69" s="156"/>
      <c r="G69" s="156"/>
      <c r="H69" s="156"/>
    </row>
    <row r="70" spans="1:8" s="157" customFormat="1">
      <c r="A70" s="170" t="s">
        <v>435</v>
      </c>
      <c r="B70" s="170"/>
      <c r="C70" s="170"/>
      <c r="D70" s="170"/>
      <c r="E70" s="156"/>
      <c r="F70" s="156"/>
      <c r="G70" s="156"/>
      <c r="H70" s="156"/>
    </row>
    <row r="71" spans="1:8" s="157" customFormat="1">
      <c r="A71" s="155"/>
      <c r="B71" s="155"/>
      <c r="C71" s="155"/>
      <c r="D71" s="155"/>
      <c r="E71" s="156"/>
      <c r="F71" s="156"/>
      <c r="G71" s="156"/>
      <c r="H71" s="156"/>
    </row>
    <row r="72" spans="1:8" s="157" customFormat="1" ht="28.5">
      <c r="A72" s="304" t="s">
        <v>76</v>
      </c>
      <c r="B72" s="305"/>
      <c r="C72" s="305"/>
      <c r="D72" s="306"/>
      <c r="E72" s="156"/>
      <c r="F72" s="156"/>
      <c r="G72" s="156"/>
      <c r="H72" s="156"/>
    </row>
    <row r="73" spans="1:8" s="157" customFormat="1" ht="19.5" thickBot="1">
      <c r="A73" s="99" t="s">
        <v>81</v>
      </c>
      <c r="B73" s="207" t="s">
        <v>436</v>
      </c>
      <c r="C73" s="208"/>
      <c r="D73" s="209"/>
      <c r="E73" s="156"/>
      <c r="F73" s="156"/>
      <c r="G73" s="156"/>
      <c r="H73" s="156"/>
    </row>
    <row r="74" spans="1:8" s="157" customFormat="1" ht="30.75" thickBot="1">
      <c r="A74" s="100" t="s">
        <v>83</v>
      </c>
      <c r="B74" s="101" t="s">
        <v>84</v>
      </c>
      <c r="C74" s="133" t="s">
        <v>85</v>
      </c>
      <c r="D74" s="103" t="s">
        <v>86</v>
      </c>
      <c r="E74" s="156"/>
      <c r="F74" s="156"/>
      <c r="G74" s="156"/>
      <c r="H74" s="156"/>
    </row>
    <row r="75" spans="1:8" s="157" customFormat="1" ht="89.25">
      <c r="A75" s="136" t="s">
        <v>437</v>
      </c>
      <c r="B75" s="137" t="s">
        <v>438</v>
      </c>
      <c r="C75" s="138" t="s">
        <v>89</v>
      </c>
      <c r="D75" s="138" t="s">
        <v>439</v>
      </c>
      <c r="E75" s="156"/>
      <c r="F75" s="156"/>
      <c r="G75" s="156"/>
      <c r="H75" s="156"/>
    </row>
    <row r="76" spans="1:8" s="157" customFormat="1">
      <c r="A76" s="216" t="s">
        <v>94</v>
      </c>
      <c r="B76" s="216"/>
      <c r="C76" s="216"/>
      <c r="D76" s="216"/>
      <c r="E76" s="156"/>
      <c r="F76" s="156"/>
      <c r="G76" s="156"/>
      <c r="H76" s="156"/>
    </row>
    <row r="77" spans="1:8" s="157" customFormat="1">
      <c r="A77" s="216"/>
      <c r="B77" s="216"/>
      <c r="C77" s="216"/>
      <c r="D77" s="216"/>
      <c r="E77" s="156"/>
      <c r="F77" s="156"/>
      <c r="G77" s="156"/>
      <c r="H77" s="156"/>
    </row>
    <row r="78" spans="1:8" s="157" customFormat="1" ht="18.75">
      <c r="A78" s="168" t="s">
        <v>95</v>
      </c>
      <c r="B78" s="168"/>
      <c r="C78" s="168"/>
      <c r="D78" s="168"/>
      <c r="E78" s="156"/>
      <c r="F78" s="156"/>
      <c r="G78" s="156"/>
      <c r="H78" s="156"/>
    </row>
    <row r="79" spans="1:8" s="157" customFormat="1">
      <c r="A79" s="217" t="s">
        <v>440</v>
      </c>
      <c r="B79" s="218"/>
      <c r="C79" s="218"/>
      <c r="D79" s="218"/>
      <c r="E79" s="156"/>
      <c r="F79" s="156"/>
      <c r="G79" s="156"/>
      <c r="H79" s="156"/>
    </row>
    <row r="80" spans="1:8" s="157" customFormat="1" ht="18.75">
      <c r="A80" s="178" t="s">
        <v>77</v>
      </c>
      <c r="B80" s="179"/>
      <c r="C80" s="179"/>
      <c r="D80" s="180"/>
      <c r="E80" s="156"/>
      <c r="F80" s="156"/>
      <c r="G80" s="156"/>
      <c r="H80" s="156"/>
    </row>
    <row r="81" spans="1:8" s="157" customFormat="1">
      <c r="A81" s="222" t="s">
        <v>441</v>
      </c>
      <c r="B81" s="223"/>
      <c r="C81" s="223"/>
      <c r="D81" s="224"/>
      <c r="E81" s="156"/>
      <c r="F81" s="156"/>
      <c r="G81" s="156"/>
      <c r="H81" s="156"/>
    </row>
    <row r="82" spans="1:8" s="157" customFormat="1" ht="18.75">
      <c r="A82" s="178" t="s">
        <v>78</v>
      </c>
      <c r="B82" s="179"/>
      <c r="C82" s="179"/>
      <c r="D82" s="180"/>
      <c r="E82" s="156"/>
      <c r="F82" s="156"/>
      <c r="G82" s="156"/>
      <c r="H82" s="156"/>
    </row>
    <row r="83" spans="1:8" s="157" customFormat="1">
      <c r="A83" s="222" t="s">
        <v>442</v>
      </c>
      <c r="B83" s="223"/>
      <c r="C83" s="223"/>
      <c r="D83" s="224"/>
      <c r="E83" s="156"/>
      <c r="F83" s="156"/>
      <c r="G83" s="156"/>
      <c r="H83" s="156"/>
    </row>
    <row r="84" spans="1:8" s="157" customFormat="1" ht="18.75">
      <c r="A84" s="168" t="s">
        <v>99</v>
      </c>
      <c r="B84" s="168"/>
      <c r="C84" s="168"/>
      <c r="D84" s="168"/>
      <c r="E84" s="156"/>
      <c r="F84" s="156"/>
      <c r="G84" s="156"/>
      <c r="H84" s="156"/>
    </row>
    <row r="85" spans="1:8" s="157" customFormat="1">
      <c r="A85" s="244" t="s">
        <v>443</v>
      </c>
      <c r="B85" s="245"/>
      <c r="C85" s="245"/>
      <c r="D85" s="246"/>
      <c r="E85" s="156"/>
      <c r="F85" s="156"/>
      <c r="G85" s="156"/>
      <c r="H85" s="156"/>
    </row>
    <row r="86" spans="1:8" s="157" customFormat="1">
      <c r="A86" s="198" t="s">
        <v>444</v>
      </c>
      <c r="B86" s="225"/>
      <c r="C86" s="225"/>
      <c r="D86" s="225"/>
      <c r="E86" s="156"/>
      <c r="F86" s="156"/>
      <c r="G86" s="156"/>
      <c r="H86" s="156"/>
    </row>
    <row r="87" spans="1:8" s="157" customFormat="1" ht="18.75">
      <c r="A87" s="178" t="s">
        <v>102</v>
      </c>
      <c r="B87" s="179"/>
      <c r="C87" s="179"/>
      <c r="D87" s="180"/>
      <c r="E87" s="156"/>
      <c r="F87" s="156"/>
      <c r="G87" s="156"/>
      <c r="H87" s="156"/>
    </row>
    <row r="88" spans="1:8" s="157" customFormat="1">
      <c r="A88" s="243" t="s">
        <v>445</v>
      </c>
      <c r="B88" s="243"/>
      <c r="C88" s="243"/>
      <c r="D88" s="243"/>
      <c r="E88" s="156"/>
      <c r="F88" s="156"/>
      <c r="G88" s="156"/>
      <c r="H88" s="156"/>
    </row>
    <row r="89" spans="1:8" s="157" customFormat="1">
      <c r="A89" s="177" t="s">
        <v>446</v>
      </c>
      <c r="B89" s="177"/>
      <c r="C89" s="177"/>
      <c r="D89" s="177"/>
      <c r="E89" s="156"/>
      <c r="F89" s="156"/>
      <c r="G89" s="156"/>
      <c r="H89" s="156"/>
    </row>
    <row r="90" spans="1:8" s="157" customFormat="1" ht="18.75">
      <c r="A90" s="168" t="s">
        <v>119</v>
      </c>
      <c r="B90" s="168"/>
      <c r="C90" s="168"/>
      <c r="D90" s="168"/>
      <c r="E90" s="156"/>
      <c r="F90" s="156"/>
      <c r="G90" s="156"/>
      <c r="H90" s="156"/>
    </row>
    <row r="91" spans="1:8" s="157" customFormat="1">
      <c r="A91" s="192" t="s">
        <v>120</v>
      </c>
      <c r="B91" s="193"/>
      <c r="C91" s="193"/>
      <c r="D91" s="194"/>
      <c r="E91" s="156"/>
      <c r="F91" s="156"/>
      <c r="G91" s="156"/>
      <c r="H91" s="156"/>
    </row>
    <row r="92" spans="1:8" s="157" customFormat="1">
      <c r="A92" s="174" t="s">
        <v>447</v>
      </c>
      <c r="B92" s="175"/>
      <c r="C92" s="175"/>
      <c r="D92" s="176"/>
      <c r="E92" s="156"/>
      <c r="F92" s="156"/>
      <c r="G92" s="156"/>
      <c r="H92" s="156"/>
    </row>
    <row r="93" spans="1:8" s="157" customFormat="1">
      <c r="A93" s="222" t="s">
        <v>173</v>
      </c>
      <c r="B93" s="223"/>
      <c r="C93" s="223"/>
      <c r="D93" s="224"/>
      <c r="E93" s="156"/>
      <c r="F93" s="156"/>
      <c r="G93" s="156"/>
      <c r="H93" s="156"/>
    </row>
    <row r="94" spans="1:8" s="157" customFormat="1">
      <c r="A94" s="222" t="s">
        <v>127</v>
      </c>
      <c r="B94" s="223"/>
      <c r="C94" s="223"/>
      <c r="D94" s="224"/>
      <c r="E94" s="156"/>
      <c r="F94" s="156"/>
      <c r="G94" s="156"/>
      <c r="H94" s="156"/>
    </row>
    <row r="95" spans="1:8" s="157" customFormat="1">
      <c r="A95" s="233" t="s">
        <v>448</v>
      </c>
      <c r="B95" s="234"/>
      <c r="C95" s="234"/>
      <c r="D95" s="234"/>
      <c r="E95" s="156"/>
      <c r="F95" s="156"/>
      <c r="G95" s="156"/>
      <c r="H95" s="156"/>
    </row>
    <row r="96" spans="1:8" s="157" customFormat="1">
      <c r="A96" s="114" t="s">
        <v>129</v>
      </c>
      <c r="B96" s="160" t="s">
        <v>130</v>
      </c>
      <c r="C96" s="177" t="s">
        <v>131</v>
      </c>
      <c r="D96" s="177"/>
      <c r="E96" s="156"/>
      <c r="F96" s="156"/>
      <c r="G96" s="156"/>
      <c r="H96" s="156"/>
    </row>
    <row r="97" spans="1:8" s="157" customFormat="1">
      <c r="A97" s="161" t="s">
        <v>132</v>
      </c>
      <c r="B97" s="160" t="s">
        <v>130</v>
      </c>
      <c r="C97" s="177"/>
      <c r="D97" s="177"/>
      <c r="E97" s="156"/>
      <c r="F97" s="156"/>
      <c r="G97" s="156"/>
      <c r="H97" s="156"/>
    </row>
    <row r="98" spans="1:8" s="157" customFormat="1">
      <c r="A98" s="233" t="s">
        <v>449</v>
      </c>
      <c r="B98" s="233"/>
      <c r="C98" s="233"/>
      <c r="D98" s="233"/>
      <c r="E98" s="156"/>
      <c r="F98" s="156"/>
      <c r="G98" s="156"/>
      <c r="H98" s="156"/>
    </row>
    <row r="99" spans="1:8" s="157" customFormat="1">
      <c r="A99" s="114" t="s">
        <v>129</v>
      </c>
      <c r="B99" s="160" t="s">
        <v>130</v>
      </c>
      <c r="C99" s="177"/>
      <c r="D99" s="177"/>
      <c r="E99" s="156"/>
      <c r="F99" s="156"/>
      <c r="G99" s="156"/>
      <c r="H99" s="156"/>
    </row>
    <row r="100" spans="1:8" s="157" customFormat="1">
      <c r="A100" s="161" t="s">
        <v>132</v>
      </c>
      <c r="B100" s="160" t="s">
        <v>130</v>
      </c>
      <c r="C100" s="177"/>
      <c r="D100" s="177"/>
      <c r="E100" s="156"/>
      <c r="F100" s="156"/>
      <c r="G100" s="156"/>
      <c r="H100" s="156"/>
    </row>
    <row r="101" spans="1:8" s="157" customFormat="1">
      <c r="A101" s="177" t="s">
        <v>134</v>
      </c>
      <c r="B101" s="177"/>
      <c r="C101" s="177"/>
      <c r="D101" s="177"/>
      <c r="E101" s="156"/>
      <c r="F101" s="156"/>
      <c r="G101" s="156"/>
      <c r="H101" s="156"/>
    </row>
    <row r="102" spans="1:8" s="157" customFormat="1">
      <c r="A102" s="192" t="s">
        <v>176</v>
      </c>
      <c r="B102" s="193"/>
      <c r="C102" s="193"/>
      <c r="D102" s="194"/>
      <c r="E102" s="156"/>
      <c r="F102" s="156"/>
      <c r="G102" s="156"/>
      <c r="H102" s="156"/>
    </row>
    <row r="103" spans="1:8" s="157" customFormat="1">
      <c r="A103" s="229" t="s">
        <v>450</v>
      </c>
      <c r="B103" s="229"/>
      <c r="C103" s="229"/>
      <c r="D103" s="229"/>
      <c r="E103" s="156"/>
      <c r="F103" s="156"/>
      <c r="G103" s="156"/>
      <c r="H103" s="156"/>
    </row>
    <row r="104" spans="1:8" s="157" customFormat="1">
      <c r="A104" s="190" t="s">
        <v>451</v>
      </c>
      <c r="B104" s="190"/>
      <c r="C104" s="190"/>
      <c r="D104" s="190"/>
      <c r="E104" s="156"/>
      <c r="F104" s="156"/>
      <c r="G104" s="156"/>
      <c r="H104" s="156"/>
    </row>
    <row r="105" spans="1:8" s="157" customFormat="1">
      <c r="A105" s="219" t="s">
        <v>139</v>
      </c>
      <c r="B105" s="219"/>
      <c r="C105" s="219"/>
      <c r="D105" s="219"/>
      <c r="E105" s="156"/>
      <c r="F105" s="156"/>
      <c r="G105" s="156"/>
      <c r="H105" s="156"/>
    </row>
    <row r="106" spans="1:8" s="157" customFormat="1">
      <c r="A106" s="229" t="s">
        <v>452</v>
      </c>
      <c r="B106" s="229"/>
      <c r="C106" s="229"/>
      <c r="D106" s="229"/>
      <c r="E106" s="156"/>
      <c r="F106" s="156"/>
      <c r="G106" s="156"/>
      <c r="H106" s="156"/>
    </row>
    <row r="107" spans="1:8" s="157" customFormat="1">
      <c r="A107" s="190" t="s">
        <v>453</v>
      </c>
      <c r="B107" s="190"/>
      <c r="C107" s="190"/>
      <c r="D107" s="190"/>
      <c r="E107" s="156"/>
      <c r="F107" s="156"/>
      <c r="G107" s="156"/>
      <c r="H107" s="156"/>
    </row>
    <row r="108" spans="1:8" s="157" customFormat="1" ht="18.75">
      <c r="A108" s="168" t="s">
        <v>148</v>
      </c>
      <c r="B108" s="168"/>
      <c r="C108" s="168"/>
      <c r="D108" s="168"/>
      <c r="E108" s="156"/>
      <c r="F108" s="156"/>
      <c r="G108" s="156"/>
      <c r="H108" s="156"/>
    </row>
    <row r="109" spans="1:8" s="157" customFormat="1">
      <c r="A109" s="219" t="s">
        <v>454</v>
      </c>
      <c r="B109" s="219"/>
      <c r="C109" s="219"/>
      <c r="D109" s="219"/>
      <c r="E109" s="156"/>
      <c r="F109" s="156"/>
      <c r="G109" s="156"/>
      <c r="H109" s="156"/>
    </row>
    <row r="110" spans="1:8" s="157" customFormat="1">
      <c r="A110" s="174" t="s">
        <v>150</v>
      </c>
      <c r="B110" s="175"/>
      <c r="C110" s="175"/>
      <c r="D110" s="176"/>
      <c r="E110" s="156"/>
      <c r="F110" s="156"/>
      <c r="G110" s="156"/>
      <c r="H110" s="156"/>
    </row>
    <row r="111" spans="1:8" s="157" customFormat="1" ht="108" customHeight="1">
      <c r="A111" s="177" t="s">
        <v>455</v>
      </c>
      <c r="B111" s="177"/>
      <c r="C111" s="177"/>
      <c r="D111" s="177"/>
      <c r="E111" s="156"/>
      <c r="F111" s="156"/>
      <c r="G111" s="156"/>
      <c r="H111" s="156"/>
    </row>
    <row r="112" spans="1:8" s="157" customFormat="1" ht="18.75">
      <c r="A112" s="178" t="s">
        <v>79</v>
      </c>
      <c r="B112" s="179"/>
      <c r="C112" s="179"/>
      <c r="D112" s="180"/>
      <c r="E112" s="156"/>
      <c r="F112" s="156"/>
      <c r="G112" s="156"/>
      <c r="H112" s="156"/>
    </row>
    <row r="113" spans="1:8" s="157" customFormat="1">
      <c r="A113" s="219" t="s">
        <v>152</v>
      </c>
      <c r="B113" s="219"/>
      <c r="C113" s="219"/>
      <c r="D113" s="219"/>
      <c r="E113" s="156"/>
      <c r="F113" s="156"/>
      <c r="G113" s="156"/>
      <c r="H113" s="156"/>
    </row>
    <row r="114" spans="1:8" s="157" customFormat="1">
      <c r="A114" s="225" t="s">
        <v>153</v>
      </c>
      <c r="B114" s="225"/>
      <c r="C114" s="225"/>
      <c r="D114" s="225"/>
      <c r="E114" s="156"/>
      <c r="F114" s="156"/>
      <c r="G114" s="156"/>
      <c r="H114" s="156"/>
    </row>
    <row r="115" spans="1:8" s="157" customFormat="1" ht="18.75">
      <c r="A115" s="168" t="s">
        <v>80</v>
      </c>
      <c r="B115" s="168"/>
      <c r="C115" s="168"/>
      <c r="D115" s="168"/>
      <c r="E115" s="156"/>
      <c r="F115" s="156"/>
      <c r="G115" s="156"/>
      <c r="H115" s="156"/>
    </row>
    <row r="116" spans="1:8" s="157" customFormat="1">
      <c r="A116" s="169" t="s">
        <v>154</v>
      </c>
      <c r="B116" s="169"/>
      <c r="C116" s="169"/>
      <c r="D116" s="169"/>
      <c r="E116" s="156"/>
      <c r="F116" s="156"/>
      <c r="G116" s="156"/>
      <c r="H116" s="156"/>
    </row>
    <row r="117" spans="1:8" s="157" customFormat="1">
      <c r="A117" s="170" t="s">
        <v>456</v>
      </c>
      <c r="B117" s="170"/>
      <c r="C117" s="170"/>
      <c r="D117" s="170"/>
      <c r="E117" s="156"/>
      <c r="F117" s="156"/>
      <c r="G117" s="156"/>
      <c r="H117" s="156"/>
    </row>
    <row r="118" spans="1:8" s="157" customFormat="1">
      <c r="A118" s="292" t="s">
        <v>457</v>
      </c>
      <c r="B118" s="293"/>
      <c r="C118" s="293"/>
      <c r="D118" s="294"/>
      <c r="E118" s="156"/>
      <c r="F118" s="156"/>
      <c r="G118" s="156"/>
      <c r="H118" s="156"/>
    </row>
    <row r="119" spans="1:8">
      <c r="A119" s="119"/>
      <c r="B119" s="119"/>
      <c r="C119" s="119"/>
      <c r="D119" s="119"/>
    </row>
    <row r="120" spans="1:8">
      <c r="A120" s="119"/>
      <c r="B120" s="119"/>
      <c r="C120" s="119"/>
      <c r="D120" s="119"/>
    </row>
    <row r="121" spans="1:8">
      <c r="A121" s="119"/>
      <c r="B121" s="119"/>
      <c r="C121" s="119"/>
      <c r="D121" s="119"/>
    </row>
    <row r="122" spans="1:8">
      <c r="A122" s="119"/>
      <c r="B122" s="119"/>
      <c r="C122" s="119"/>
      <c r="D122" s="119"/>
    </row>
    <row r="123" spans="1:8">
      <c r="A123" s="119"/>
      <c r="B123" s="119"/>
      <c r="C123" s="119"/>
      <c r="D123" s="119"/>
    </row>
    <row r="124" spans="1:8">
      <c r="A124" s="119"/>
      <c r="B124" s="119"/>
      <c r="C124" s="119"/>
      <c r="D124" s="119"/>
    </row>
  </sheetData>
  <mergeCells count="107">
    <mergeCell ref="A68:D68"/>
    <mergeCell ref="A69:D69"/>
    <mergeCell ref="A70:D70"/>
    <mergeCell ref="A62:D62"/>
    <mergeCell ref="A63:D63"/>
    <mergeCell ref="A64:D64"/>
    <mergeCell ref="A65:D65"/>
    <mergeCell ref="A66:D66"/>
    <mergeCell ref="A67:D67"/>
    <mergeCell ref="A61:D61"/>
    <mergeCell ref="A50:D50"/>
    <mergeCell ref="A51:D51"/>
    <mergeCell ref="A52:D52"/>
    <mergeCell ref="A53:D53"/>
    <mergeCell ref="A54:D54"/>
    <mergeCell ref="A55:D55"/>
    <mergeCell ref="A56:D56"/>
    <mergeCell ref="A57:D57"/>
    <mergeCell ref="A58:D58"/>
    <mergeCell ref="A59:D59"/>
    <mergeCell ref="A60:D60"/>
    <mergeCell ref="A49:D49"/>
    <mergeCell ref="A36:D36"/>
    <mergeCell ref="A37:D37"/>
    <mergeCell ref="A38:D38"/>
    <mergeCell ref="C39:D40"/>
    <mergeCell ref="A41:D41"/>
    <mergeCell ref="C42:D43"/>
    <mergeCell ref="A44:D44"/>
    <mergeCell ref="A45:D45"/>
    <mergeCell ref="A46:D46"/>
    <mergeCell ref="A47:D47"/>
    <mergeCell ref="A48:D48"/>
    <mergeCell ref="A35:D35"/>
    <mergeCell ref="B24:D24"/>
    <mergeCell ref="A25:D25"/>
    <mergeCell ref="A26:D26"/>
    <mergeCell ref="A27:D27"/>
    <mergeCell ref="A28:D28"/>
    <mergeCell ref="A29:D29"/>
    <mergeCell ref="A30:D30"/>
    <mergeCell ref="A31:D31"/>
    <mergeCell ref="A32:D32"/>
    <mergeCell ref="A33:D33"/>
    <mergeCell ref="A34:D34"/>
    <mergeCell ref="A11:D11"/>
    <mergeCell ref="A80:D80"/>
    <mergeCell ref="A72:D72"/>
    <mergeCell ref="B73:D73"/>
    <mergeCell ref="A76:D77"/>
    <mergeCell ref="A78:D78"/>
    <mergeCell ref="A79:D79"/>
    <mergeCell ref="A4:D4"/>
    <mergeCell ref="B5:D5"/>
    <mergeCell ref="A7:A10"/>
    <mergeCell ref="B7:B10"/>
    <mergeCell ref="C7:C10"/>
    <mergeCell ref="A23:D23"/>
    <mergeCell ref="A12:D12"/>
    <mergeCell ref="A13:D13"/>
    <mergeCell ref="A14:D14"/>
    <mergeCell ref="A15:D15"/>
    <mergeCell ref="A16:D16"/>
    <mergeCell ref="A17:D17"/>
    <mergeCell ref="A18:D18"/>
    <mergeCell ref="A19:D19"/>
    <mergeCell ref="A20:D20"/>
    <mergeCell ref="A21:D21"/>
    <mergeCell ref="A22:D22"/>
    <mergeCell ref="A104:D104"/>
    <mergeCell ref="A105:D105"/>
    <mergeCell ref="A92:D92"/>
    <mergeCell ref="A81:D81"/>
    <mergeCell ref="A82:D82"/>
    <mergeCell ref="A83:D83"/>
    <mergeCell ref="A84:D84"/>
    <mergeCell ref="A85:D85"/>
    <mergeCell ref="A86:D86"/>
    <mergeCell ref="A87:D87"/>
    <mergeCell ref="A88:D88"/>
    <mergeCell ref="A89:D89"/>
    <mergeCell ref="A90:D90"/>
    <mergeCell ref="A91:D91"/>
    <mergeCell ref="A1:C1"/>
    <mergeCell ref="A2:C2"/>
    <mergeCell ref="A118:D118"/>
    <mergeCell ref="A107:D107"/>
    <mergeCell ref="A108:D108"/>
    <mergeCell ref="A109:D109"/>
    <mergeCell ref="A110:D110"/>
    <mergeCell ref="A111:D111"/>
    <mergeCell ref="A112:D112"/>
    <mergeCell ref="A113:D113"/>
    <mergeCell ref="A114:D114"/>
    <mergeCell ref="A115:D115"/>
    <mergeCell ref="A116:D116"/>
    <mergeCell ref="A117:D117"/>
    <mergeCell ref="A106:D106"/>
    <mergeCell ref="A93:D93"/>
    <mergeCell ref="A94:D94"/>
    <mergeCell ref="A95:D95"/>
    <mergeCell ref="C96:D97"/>
    <mergeCell ref="A98:D98"/>
    <mergeCell ref="C99:D100"/>
    <mergeCell ref="A101:D101"/>
    <mergeCell ref="A102:D102"/>
    <mergeCell ref="A103:D103"/>
  </mergeCells>
  <hyperlinks>
    <hyperlink ref="A67" r:id="rId1"/>
    <hyperlink ref="B67" r:id="rId2" display="http://www.gov.scot/Publications/2015/02/1275/3"/>
    <hyperlink ref="C67" r:id="rId3" display="http://www.gov.scot/Publications/2015/02/1275/3"/>
    <hyperlink ref="D67" r:id="rId4" display="http://www.gov.scot/Publications/2015/02/1275/3"/>
    <hyperlink ref="A66" r:id="rId5"/>
    <hyperlink ref="B66" r:id="rId6" display="http://www.gov.scot/Resource/Doc/933/0124202.pdf"/>
    <hyperlink ref="C66" r:id="rId7" display="http://www.gov.scot/Resource/Doc/933/0124202.pdf"/>
    <hyperlink ref="D66" r:id="rId8" display="http://www.gov.scot/Resource/Doc/933/0124202.pdf"/>
    <hyperlink ref="A68" r:id="rId9" display="[3] Scottish Building Standards Technical Handbook Non-domestic 2015 includes water efficiency requirements: http://www.gov.scot/Topics/Built-Environment/Building/Building-standards/techbooks/techhandbooks/th2015nondom7"/>
    <hyperlink ref="B68" r:id="rId10" display="http://www.gov.scot/Topics/Built-Environment/Building/Building-standards/techbooks/techhandbooks/th2015nondom7"/>
    <hyperlink ref="C68" r:id="rId11" display="http://www.gov.scot/Topics/Built-Environment/Building/Building-standards/techbooks/techhandbooks/th2015nondom7"/>
    <hyperlink ref="D68" r:id="rId12" display="http://www.gov.scot/Topics/Built-Environment/Building/Building-standards/techbooks/techhandbooks/th2015nondom7"/>
    <hyperlink ref="A69" r:id="rId13"/>
    <hyperlink ref="B69" r:id="rId14" display="https://www.gov.uk/government/publications/sustainable-procurement-the-gbs-for-electrical-goods"/>
    <hyperlink ref="C69" r:id="rId15" display="https://www.gov.uk/government/publications/sustainable-procurement-the-gbs-for-electrical-goods"/>
    <hyperlink ref="D69" r:id="rId16" display="https://www.gov.uk/government/publications/sustainable-procurement-the-gbs-for-electrical-goods"/>
    <hyperlink ref="A70" r:id="rId17"/>
    <hyperlink ref="B70" r:id="rId18" display="http://www.europeanwaterlabel.eu/"/>
    <hyperlink ref="C70" r:id="rId19" display="http://www.europeanwaterlabel.eu/"/>
    <hyperlink ref="D70" r:id="rId20" display="http://www.europeanwaterlabel.eu/"/>
    <hyperlink ref="A116" r:id="rId21"/>
    <hyperlink ref="B116" r:id="rId22" display="http://www.gov.scot/Resource/Doc/933/0124202.pdf"/>
    <hyperlink ref="C116" r:id="rId23" display="http://www.gov.scot/Resource/Doc/933/0124202.pdf"/>
    <hyperlink ref="D116" r:id="rId24" display="http://www.gov.scot/Resource/Doc/933/0124202.pdf"/>
    <hyperlink ref="A117" r:id="rId25"/>
    <hyperlink ref="B117" r:id="rId26" display="http://environment.nationalgeographic.com/environment/freshwater/embedded-water/"/>
    <hyperlink ref="C117" r:id="rId27" display="http://environment.nationalgeographic.com/environment/freshwater/embedded-water/"/>
    <hyperlink ref="D117" r:id="rId28" display="http://environment.nationalgeographic.com/environment/freshwater/embedded-water/"/>
    <hyperlink ref="A118" r:id="rId29" location="sthash.4OiGBtD7.dpuf"/>
    <hyperlink ref="B118" r:id="rId30" location="sthash.4OiGBtD7.dpuf" display="http://www.zerowastescotland.org.uk/content/new-report-highlights-water-and-carbon-impact-scotland%E2%80%99s-wasted-food - sthash.4OiGBtD7.dpuf"/>
    <hyperlink ref="C118" r:id="rId31" location="sthash.4OiGBtD7.dpuf" display="http://www.zerowastescotland.org.uk/content/new-report-highlights-water-and-carbon-impact-scotland%E2%80%99s-wasted-food - sthash.4OiGBtD7.dpuf"/>
    <hyperlink ref="D118" r:id="rId32" location="sthash.4OiGBtD7.dpuf" display="http://www.zerowastescotland.org.uk/content/new-report-highlights-water-and-carbon-impact-scotland%E2%80%99s-wasted-food - sthash.4OiGBtD7.dpuf"/>
    <hyperlink ref="A1:C1" location="Water!A5" display="Water - Consumption"/>
    <hyperlink ref="A2:C2" location="Water!A73" display="Water - Production"/>
  </hyperlinks>
  <pageMargins left="0.7" right="0.7" top="0.75" bottom="0.75" header="0.3" footer="0.3"/>
  <drawing r:id="rId3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76"/>
  <sheetViews>
    <sheetView tabSelected="1" zoomScale="80" zoomScaleNormal="80" workbookViewId="0">
      <selection activeCell="C5" sqref="C5:F5"/>
    </sheetView>
  </sheetViews>
  <sheetFormatPr defaultColWidth="0" defaultRowHeight="15" zeroHeight="1"/>
  <cols>
    <col min="1" max="1" width="20.42578125" customWidth="1"/>
    <col min="2" max="2" width="54.5703125" style="6" customWidth="1"/>
    <col min="3" max="3" width="20.42578125" style="45" customWidth="1"/>
    <col min="4" max="4" width="20.28515625" style="54" customWidth="1"/>
    <col min="5" max="5" width="18.85546875" style="45" customWidth="1"/>
    <col min="6" max="6" width="13.42578125" style="45" customWidth="1"/>
    <col min="7" max="7" width="13" style="45" customWidth="1"/>
    <col min="8" max="8" width="13.42578125" style="45" customWidth="1"/>
    <col min="9" max="11" width="13.42578125" style="49" customWidth="1"/>
    <col min="12" max="22" width="9.140625" customWidth="1"/>
    <col min="23" max="23" width="0" hidden="1" customWidth="1"/>
    <col min="24" max="26" width="9.140625" customWidth="1"/>
    <col min="27" max="16384" width="9.140625" hidden="1"/>
  </cols>
  <sheetData>
    <row r="1" spans="1:26">
      <c r="A1" s="1"/>
      <c r="B1" s="32"/>
      <c r="C1" s="33"/>
      <c r="D1" s="34"/>
      <c r="E1" s="33"/>
      <c r="F1" s="33"/>
      <c r="G1" s="33"/>
      <c r="H1" s="33"/>
      <c r="I1" s="35"/>
      <c r="J1" s="35"/>
      <c r="K1" s="35"/>
    </row>
    <row r="2" spans="1:26">
      <c r="A2" s="1"/>
      <c r="B2" s="32"/>
      <c r="C2" s="33"/>
      <c r="D2" s="34"/>
      <c r="E2" s="33"/>
      <c r="F2" s="33"/>
      <c r="G2" s="33"/>
      <c r="H2" s="33"/>
      <c r="I2" s="35"/>
      <c r="J2" s="35"/>
      <c r="K2" s="35"/>
    </row>
    <row r="3" spans="1:26">
      <c r="A3" s="1"/>
      <c r="B3" s="32"/>
      <c r="C3" s="33"/>
      <c r="D3" s="34"/>
      <c r="E3" s="33"/>
      <c r="F3" s="33"/>
      <c r="G3" s="33"/>
      <c r="H3" s="33"/>
      <c r="I3" s="35"/>
      <c r="J3" s="35"/>
      <c r="K3" s="35"/>
    </row>
    <row r="4" spans="1:26" s="1" customFormat="1" ht="10.5" customHeight="1" thickBot="1">
      <c r="B4" s="32"/>
      <c r="C4" s="33"/>
      <c r="D4" s="34"/>
      <c r="E4" s="33"/>
      <c r="F4" s="33"/>
      <c r="G4" s="33"/>
      <c r="H4" s="33"/>
      <c r="I4" s="35"/>
      <c r="J4" s="35"/>
      <c r="K4" s="35"/>
    </row>
    <row r="5" spans="1:26" ht="66" customHeight="1" thickBot="1">
      <c r="A5" s="1"/>
      <c r="B5" s="18" t="s">
        <v>63</v>
      </c>
      <c r="C5" s="316"/>
      <c r="D5" s="317"/>
      <c r="E5" s="317"/>
      <c r="F5" s="317"/>
      <c r="G5" s="163"/>
      <c r="H5" s="163"/>
      <c r="I5" s="163"/>
      <c r="J5" s="163"/>
      <c r="K5" s="163"/>
      <c r="L5" s="163"/>
      <c r="M5" s="163"/>
      <c r="N5" s="163"/>
      <c r="O5" s="163"/>
      <c r="P5" s="163"/>
      <c r="Q5" s="163"/>
      <c r="R5" s="163"/>
      <c r="S5" s="163"/>
      <c r="T5" s="163"/>
      <c r="U5" s="163"/>
      <c r="V5" s="164"/>
      <c r="W5" s="33" t="s">
        <v>0</v>
      </c>
      <c r="X5" s="35"/>
      <c r="Y5" s="35"/>
      <c r="Z5" s="35"/>
    </row>
    <row r="6" spans="1:26" ht="30.75" customHeight="1" thickBot="1">
      <c r="A6" s="1"/>
      <c r="B6" s="18" t="s">
        <v>632</v>
      </c>
      <c r="C6" s="36"/>
      <c r="D6" s="36"/>
      <c r="E6" s="36"/>
      <c r="F6" s="36"/>
      <c r="G6" s="36"/>
      <c r="H6" s="36"/>
      <c r="I6" s="36"/>
      <c r="J6" s="36"/>
      <c r="K6" s="36"/>
      <c r="L6" s="36"/>
      <c r="M6" s="36"/>
      <c r="N6" s="36"/>
      <c r="O6" s="36"/>
      <c r="P6" s="36"/>
      <c r="Q6" s="36"/>
      <c r="R6" s="36"/>
      <c r="S6" s="36"/>
      <c r="T6" s="36"/>
      <c r="U6" s="36"/>
      <c r="V6" s="36"/>
      <c r="W6" s="33" t="s">
        <v>1</v>
      </c>
      <c r="X6" s="35"/>
      <c r="Y6" s="35"/>
      <c r="Z6" s="35"/>
    </row>
    <row r="7" spans="1:26" ht="31.5" customHeight="1">
      <c r="A7" s="1"/>
      <c r="B7" s="18" t="s">
        <v>633</v>
      </c>
      <c r="C7" s="37"/>
      <c r="D7" s="37"/>
      <c r="E7" s="37"/>
      <c r="F7" s="37"/>
      <c r="G7" s="37"/>
      <c r="H7" s="37"/>
      <c r="I7" s="37"/>
      <c r="J7" s="37"/>
      <c r="K7" s="37"/>
      <c r="L7" s="37"/>
      <c r="M7" s="37"/>
      <c r="N7" s="37"/>
      <c r="O7" s="37"/>
      <c r="P7" s="37"/>
      <c r="Q7" s="37"/>
      <c r="R7" s="37"/>
      <c r="S7" s="37"/>
      <c r="T7" s="37"/>
      <c r="U7" s="37"/>
      <c r="V7" s="37"/>
      <c r="W7" s="38"/>
      <c r="X7" s="35"/>
      <c r="Y7" s="35"/>
      <c r="Z7" s="35"/>
    </row>
    <row r="8" spans="1:26">
      <c r="A8" s="1"/>
      <c r="B8" s="2" t="s">
        <v>2</v>
      </c>
      <c r="C8" s="39"/>
      <c r="D8" s="39"/>
      <c r="E8" s="39"/>
      <c r="F8" s="39"/>
      <c r="G8" s="39"/>
      <c r="H8" s="39"/>
      <c r="I8" s="39"/>
      <c r="J8" s="39"/>
      <c r="K8" s="39"/>
      <c r="L8" s="39"/>
      <c r="M8" s="39"/>
      <c r="N8" s="39"/>
      <c r="O8" s="39"/>
      <c r="P8" s="39"/>
      <c r="Q8" s="39"/>
      <c r="R8" s="39"/>
      <c r="S8" s="39"/>
      <c r="T8" s="39"/>
      <c r="U8" s="39"/>
      <c r="V8" s="39"/>
      <c r="W8" s="40"/>
      <c r="X8" s="35"/>
      <c r="Y8" s="35"/>
      <c r="Z8" s="35"/>
    </row>
    <row r="9" spans="1:26" ht="31.5" customHeight="1">
      <c r="A9" s="1"/>
      <c r="B9" s="10" t="s">
        <v>16</v>
      </c>
      <c r="C9" s="41"/>
      <c r="D9" s="41"/>
      <c r="E9" s="41"/>
      <c r="F9" s="41"/>
      <c r="G9" s="41"/>
      <c r="H9" s="41"/>
      <c r="I9" s="41"/>
      <c r="J9" s="41"/>
      <c r="K9" s="41"/>
      <c r="L9" s="41"/>
      <c r="M9" s="41"/>
      <c r="N9" s="41"/>
      <c r="O9" s="41"/>
      <c r="P9" s="41"/>
      <c r="Q9" s="41"/>
      <c r="R9" s="41"/>
      <c r="S9" s="41"/>
      <c r="T9" s="41"/>
      <c r="U9" s="41"/>
      <c r="V9" s="41"/>
      <c r="W9" s="33"/>
      <c r="X9" s="42"/>
      <c r="Y9" s="43"/>
      <c r="Z9" s="43"/>
    </row>
    <row r="10" spans="1:26" ht="45" customHeight="1">
      <c r="A10" s="1"/>
      <c r="B10" s="5" t="s">
        <v>64</v>
      </c>
      <c r="C10" s="44"/>
      <c r="D10" s="44"/>
      <c r="E10" s="44"/>
      <c r="F10" s="44"/>
      <c r="G10" s="44"/>
      <c r="H10" s="44"/>
      <c r="I10" s="44"/>
      <c r="J10" s="44"/>
      <c r="K10" s="44"/>
      <c r="L10" s="44"/>
      <c r="M10" s="44"/>
      <c r="N10" s="44"/>
      <c r="O10" s="44"/>
      <c r="P10" s="44"/>
      <c r="Q10" s="44"/>
      <c r="R10" s="44"/>
      <c r="S10" s="44"/>
      <c r="T10" s="44"/>
      <c r="U10" s="44"/>
      <c r="V10" s="44"/>
      <c r="W10" s="45"/>
      <c r="X10" s="42"/>
      <c r="Y10" s="42"/>
      <c r="Z10" s="46"/>
    </row>
    <row r="11" spans="1:26" ht="45" customHeight="1">
      <c r="A11" s="1"/>
      <c r="B11" s="5" t="s">
        <v>56</v>
      </c>
      <c r="C11" s="44"/>
      <c r="D11" s="44"/>
      <c r="E11" s="44"/>
      <c r="F11" s="44"/>
      <c r="G11" s="44"/>
      <c r="H11" s="44"/>
      <c r="I11" s="44"/>
      <c r="J11" s="44"/>
      <c r="K11" s="44"/>
      <c r="L11" s="44"/>
      <c r="M11" s="44"/>
      <c r="N11" s="44"/>
      <c r="O11" s="44"/>
      <c r="P11" s="44"/>
      <c r="Q11" s="44"/>
      <c r="R11" s="44"/>
      <c r="S11" s="44"/>
      <c r="T11" s="44"/>
      <c r="U11" s="44"/>
      <c r="V11" s="44"/>
      <c r="W11" s="45"/>
      <c r="X11" s="42"/>
      <c r="Y11" s="42"/>
      <c r="Z11" s="46"/>
    </row>
    <row r="12" spans="1:26" ht="45" customHeight="1">
      <c r="A12" s="1"/>
      <c r="B12" s="5" t="s">
        <v>57</v>
      </c>
      <c r="C12" s="44"/>
      <c r="D12" s="44"/>
      <c r="E12" s="44"/>
      <c r="F12" s="44"/>
      <c r="G12" s="44"/>
      <c r="H12" s="44"/>
      <c r="I12" s="44"/>
      <c r="J12" s="44"/>
      <c r="K12" s="44"/>
      <c r="L12" s="44"/>
      <c r="M12" s="44"/>
      <c r="N12" s="44"/>
      <c r="O12" s="44"/>
      <c r="P12" s="44"/>
      <c r="Q12" s="44"/>
      <c r="R12" s="44"/>
      <c r="S12" s="44"/>
      <c r="T12" s="44"/>
      <c r="U12" s="44"/>
      <c r="V12" s="44"/>
      <c r="W12" s="45"/>
      <c r="X12" s="42"/>
      <c r="Y12" s="42"/>
      <c r="Z12" s="46"/>
    </row>
    <row r="13" spans="1:26" ht="45" customHeight="1">
      <c r="A13" s="1"/>
      <c r="B13" s="3" t="s">
        <v>45</v>
      </c>
      <c r="C13" s="44"/>
      <c r="D13" s="44"/>
      <c r="E13" s="44"/>
      <c r="F13" s="44"/>
      <c r="G13" s="44"/>
      <c r="H13" s="44"/>
      <c r="I13" s="44"/>
      <c r="J13" s="44"/>
      <c r="K13" s="44"/>
      <c r="L13" s="44"/>
      <c r="M13" s="44"/>
      <c r="N13" s="44"/>
      <c r="O13" s="44"/>
      <c r="P13" s="44"/>
      <c r="Q13" s="44"/>
      <c r="R13" s="44"/>
      <c r="S13" s="44"/>
      <c r="T13" s="44"/>
      <c r="U13" s="44"/>
      <c r="V13" s="44"/>
      <c r="W13" s="45"/>
      <c r="X13" s="42"/>
      <c r="Y13" s="42"/>
      <c r="Z13" s="46"/>
    </row>
    <row r="14" spans="1:26" ht="60" customHeight="1">
      <c r="A14" s="80" t="s">
        <v>70</v>
      </c>
      <c r="B14" s="81" t="s">
        <v>3</v>
      </c>
      <c r="C14" s="38"/>
      <c r="D14" s="38"/>
      <c r="E14" s="38"/>
      <c r="F14" s="38"/>
      <c r="G14" s="38"/>
      <c r="H14" s="38"/>
      <c r="I14" s="38"/>
      <c r="J14" s="38"/>
      <c r="K14" s="38"/>
      <c r="L14" s="38"/>
      <c r="M14" s="38"/>
      <c r="N14" s="38"/>
      <c r="O14" s="38"/>
      <c r="P14" s="38"/>
      <c r="Q14" s="38"/>
      <c r="R14" s="38"/>
      <c r="S14" s="38"/>
      <c r="T14" s="38"/>
      <c r="U14" s="38"/>
      <c r="V14" s="38"/>
      <c r="W14" s="38"/>
      <c r="X14" s="47" t="s">
        <v>20</v>
      </c>
      <c r="Y14" s="48" t="s">
        <v>18</v>
      </c>
      <c r="Z14" s="48" t="s">
        <v>19</v>
      </c>
    </row>
    <row r="15" spans="1:26" ht="132.75" customHeight="1">
      <c r="A15" s="11" t="s">
        <v>631</v>
      </c>
      <c r="B15" s="7" t="s">
        <v>626</v>
      </c>
      <c r="C15" s="44"/>
      <c r="D15" s="44"/>
      <c r="E15" s="44"/>
      <c r="F15" s="44"/>
      <c r="G15" s="44"/>
      <c r="H15" s="44"/>
      <c r="I15" s="44"/>
      <c r="J15" s="44"/>
      <c r="K15" s="44"/>
      <c r="L15" s="44"/>
      <c r="M15" s="44"/>
      <c r="N15" s="44"/>
      <c r="O15" s="44"/>
      <c r="P15" s="44"/>
      <c r="Q15" s="44"/>
      <c r="R15" s="44"/>
      <c r="S15" s="44"/>
      <c r="T15" s="44"/>
      <c r="U15" s="44"/>
      <c r="V15" s="44"/>
      <c r="W15" s="45">
        <f t="shared" ref="W15:W28" si="0">COUNTIF(C15:V15,"Yes")</f>
        <v>0</v>
      </c>
      <c r="X15" s="162" t="s">
        <v>17</v>
      </c>
      <c r="Y15" s="50" t="s">
        <v>21</v>
      </c>
      <c r="Z15" s="51" t="s">
        <v>22</v>
      </c>
    </row>
    <row r="16" spans="1:26" ht="72" customHeight="1">
      <c r="A16" s="11" t="s">
        <v>631</v>
      </c>
      <c r="B16" s="3" t="s">
        <v>4</v>
      </c>
      <c r="C16" s="44"/>
      <c r="D16" s="44"/>
      <c r="E16" s="44"/>
      <c r="F16" s="44"/>
      <c r="G16" s="44"/>
      <c r="H16" s="44"/>
      <c r="I16" s="44"/>
      <c r="J16" s="44"/>
      <c r="K16" s="44"/>
      <c r="L16" s="44"/>
      <c r="M16" s="44"/>
      <c r="N16" s="44"/>
      <c r="O16" s="44"/>
      <c r="P16" s="44"/>
      <c r="Q16" s="44"/>
      <c r="R16" s="44"/>
      <c r="S16" s="44"/>
      <c r="T16" s="44"/>
      <c r="U16" s="44"/>
      <c r="V16" s="44"/>
      <c r="W16" s="45">
        <f t="shared" si="0"/>
        <v>0</v>
      </c>
      <c r="X16" s="162" t="s">
        <v>17</v>
      </c>
      <c r="Y16" s="50" t="s">
        <v>21</v>
      </c>
      <c r="Z16" s="51" t="s">
        <v>22</v>
      </c>
    </row>
    <row r="17" spans="1:26" ht="91.5" customHeight="1">
      <c r="A17" s="12" t="s">
        <v>627</v>
      </c>
      <c r="B17" s="7" t="s">
        <v>23</v>
      </c>
      <c r="C17" s="44"/>
      <c r="D17" s="44"/>
      <c r="E17" s="44"/>
      <c r="F17" s="44"/>
      <c r="G17" s="44"/>
      <c r="H17" s="44"/>
      <c r="I17" s="44"/>
      <c r="J17" s="44"/>
      <c r="K17" s="44"/>
      <c r="L17" s="44"/>
      <c r="M17" s="44"/>
      <c r="N17" s="44"/>
      <c r="O17" s="44"/>
      <c r="P17" s="44"/>
      <c r="Q17" s="44"/>
      <c r="R17" s="44"/>
      <c r="S17" s="44"/>
      <c r="T17" s="44"/>
      <c r="U17" s="44"/>
      <c r="V17" s="44"/>
      <c r="W17" s="45">
        <f t="shared" si="0"/>
        <v>0</v>
      </c>
      <c r="X17" s="162" t="s">
        <v>17</v>
      </c>
      <c r="Y17" s="50" t="s">
        <v>21</v>
      </c>
      <c r="Z17" s="51" t="s">
        <v>22</v>
      </c>
    </row>
    <row r="18" spans="1:26" ht="45" customHeight="1">
      <c r="A18" s="12" t="s">
        <v>46</v>
      </c>
      <c r="B18" s="3" t="s">
        <v>5</v>
      </c>
      <c r="C18" s="44"/>
      <c r="D18" s="44"/>
      <c r="E18" s="44"/>
      <c r="F18" s="44"/>
      <c r="G18" s="44"/>
      <c r="H18" s="44"/>
      <c r="I18" s="44"/>
      <c r="J18" s="44"/>
      <c r="K18" s="44"/>
      <c r="L18" s="44"/>
      <c r="M18" s="44"/>
      <c r="N18" s="44"/>
      <c r="O18" s="44"/>
      <c r="P18" s="44"/>
      <c r="Q18" s="44"/>
      <c r="R18" s="44"/>
      <c r="S18" s="44"/>
      <c r="T18" s="44"/>
      <c r="U18" s="44"/>
      <c r="V18" s="44"/>
      <c r="W18" s="45">
        <f t="shared" si="0"/>
        <v>0</v>
      </c>
      <c r="X18" s="162" t="s">
        <v>17</v>
      </c>
      <c r="Y18" s="50" t="s">
        <v>21</v>
      </c>
      <c r="Z18" s="51" t="s">
        <v>22</v>
      </c>
    </row>
    <row r="19" spans="1:26" ht="73.5" customHeight="1">
      <c r="A19" s="13" t="s">
        <v>47</v>
      </c>
      <c r="B19" s="3" t="s">
        <v>6</v>
      </c>
      <c r="C19" s="44"/>
      <c r="D19" s="44"/>
      <c r="E19" s="44"/>
      <c r="F19" s="44"/>
      <c r="G19" s="44"/>
      <c r="H19" s="44"/>
      <c r="I19" s="44"/>
      <c r="J19" s="44"/>
      <c r="K19" s="44"/>
      <c r="L19" s="44"/>
      <c r="M19" s="44"/>
      <c r="N19" s="44"/>
      <c r="O19" s="44"/>
      <c r="P19" s="44"/>
      <c r="Q19" s="44"/>
      <c r="R19" s="44"/>
      <c r="S19" s="44"/>
      <c r="T19" s="44"/>
      <c r="U19" s="44"/>
      <c r="V19" s="44"/>
      <c r="W19" s="45">
        <f t="shared" si="0"/>
        <v>0</v>
      </c>
      <c r="X19" s="162" t="s">
        <v>17</v>
      </c>
      <c r="Y19" s="50" t="s">
        <v>21</v>
      </c>
      <c r="Z19" s="51" t="s">
        <v>22</v>
      </c>
    </row>
    <row r="20" spans="1:26" ht="45" customHeight="1">
      <c r="A20" s="13" t="s">
        <v>47</v>
      </c>
      <c r="B20" s="3" t="s">
        <v>7</v>
      </c>
      <c r="C20" s="44"/>
      <c r="D20" s="44"/>
      <c r="E20" s="44"/>
      <c r="F20" s="44"/>
      <c r="G20" s="44"/>
      <c r="H20" s="44"/>
      <c r="I20" s="44"/>
      <c r="J20" s="44"/>
      <c r="K20" s="44"/>
      <c r="L20" s="44"/>
      <c r="M20" s="44"/>
      <c r="N20" s="44"/>
      <c r="O20" s="44"/>
      <c r="P20" s="44"/>
      <c r="Q20" s="44"/>
      <c r="R20" s="44"/>
      <c r="S20" s="44"/>
      <c r="T20" s="44"/>
      <c r="U20" s="44"/>
      <c r="V20" s="44"/>
      <c r="W20" s="45">
        <f t="shared" si="0"/>
        <v>0</v>
      </c>
      <c r="X20" s="162" t="s">
        <v>17</v>
      </c>
      <c r="Y20" s="50" t="s">
        <v>21</v>
      </c>
      <c r="Z20" s="51" t="s">
        <v>22</v>
      </c>
    </row>
    <row r="21" spans="1:26" ht="45" customHeight="1">
      <c r="A21" s="13" t="s">
        <v>48</v>
      </c>
      <c r="B21" s="3" t="s">
        <v>8</v>
      </c>
      <c r="C21" s="44"/>
      <c r="D21" s="44"/>
      <c r="E21" s="44"/>
      <c r="F21" s="44"/>
      <c r="G21" s="44"/>
      <c r="H21" s="44"/>
      <c r="I21" s="44"/>
      <c r="J21" s="44"/>
      <c r="K21" s="44"/>
      <c r="L21" s="44"/>
      <c r="M21" s="44"/>
      <c r="N21" s="44"/>
      <c r="O21" s="44"/>
      <c r="P21" s="44"/>
      <c r="Q21" s="44"/>
      <c r="R21" s="44"/>
      <c r="S21" s="44"/>
      <c r="T21" s="44"/>
      <c r="U21" s="44"/>
      <c r="V21" s="44"/>
      <c r="W21" s="45">
        <f t="shared" si="0"/>
        <v>0</v>
      </c>
      <c r="X21" s="162" t="s">
        <v>17</v>
      </c>
      <c r="Y21" s="50" t="s">
        <v>21</v>
      </c>
      <c r="Z21" s="51" t="s">
        <v>22</v>
      </c>
    </row>
    <row r="22" spans="1:26" ht="45" customHeight="1">
      <c r="A22" s="13" t="s">
        <v>49</v>
      </c>
      <c r="B22" s="3" t="s">
        <v>9</v>
      </c>
      <c r="C22" s="44"/>
      <c r="D22" s="44"/>
      <c r="E22" s="44"/>
      <c r="F22" s="44"/>
      <c r="G22" s="44"/>
      <c r="H22" s="44"/>
      <c r="I22" s="44"/>
      <c r="J22" s="44"/>
      <c r="K22" s="44"/>
      <c r="L22" s="44"/>
      <c r="M22" s="44"/>
      <c r="N22" s="44"/>
      <c r="O22" s="44"/>
      <c r="P22" s="44"/>
      <c r="Q22" s="44"/>
      <c r="R22" s="44"/>
      <c r="S22" s="44"/>
      <c r="T22" s="44"/>
      <c r="U22" s="44"/>
      <c r="V22" s="44"/>
      <c r="W22" s="45">
        <f t="shared" si="0"/>
        <v>0</v>
      </c>
      <c r="X22" s="162" t="s">
        <v>17</v>
      </c>
      <c r="Y22" s="50" t="s">
        <v>24</v>
      </c>
      <c r="Z22" s="51" t="s">
        <v>25</v>
      </c>
    </row>
    <row r="23" spans="1:26" ht="45" customHeight="1">
      <c r="A23" s="13" t="s">
        <v>50</v>
      </c>
      <c r="B23" s="7" t="s">
        <v>26</v>
      </c>
      <c r="C23" s="44"/>
      <c r="D23" s="44"/>
      <c r="E23" s="44"/>
      <c r="F23" s="44"/>
      <c r="G23" s="44"/>
      <c r="H23" s="44"/>
      <c r="I23" s="44"/>
      <c r="J23" s="44"/>
      <c r="K23" s="44"/>
      <c r="L23" s="44"/>
      <c r="M23" s="44"/>
      <c r="N23" s="44"/>
      <c r="O23" s="44"/>
      <c r="P23" s="44"/>
      <c r="Q23" s="44"/>
      <c r="R23" s="44"/>
      <c r="S23" s="44"/>
      <c r="T23" s="44"/>
      <c r="U23" s="44"/>
      <c r="V23" s="44"/>
      <c r="W23" s="45">
        <f t="shared" si="0"/>
        <v>0</v>
      </c>
      <c r="X23" s="162" t="s">
        <v>17</v>
      </c>
      <c r="Y23" s="50" t="s">
        <v>21</v>
      </c>
      <c r="Z23" s="51" t="s">
        <v>22</v>
      </c>
    </row>
    <row r="24" spans="1:26" ht="45" customHeight="1">
      <c r="A24" s="14" t="s">
        <v>52</v>
      </c>
      <c r="B24" s="7" t="s">
        <v>29</v>
      </c>
      <c r="C24" s="44"/>
      <c r="D24" s="44"/>
      <c r="E24" s="44"/>
      <c r="F24" s="44"/>
      <c r="G24" s="44"/>
      <c r="H24" s="44"/>
      <c r="I24" s="44"/>
      <c r="J24" s="44"/>
      <c r="K24" s="44"/>
      <c r="L24" s="44"/>
      <c r="M24" s="44"/>
      <c r="N24" s="44"/>
      <c r="O24" s="44"/>
      <c r="P24" s="44"/>
      <c r="Q24" s="44"/>
      <c r="R24" s="44"/>
      <c r="S24" s="44"/>
      <c r="T24" s="44"/>
      <c r="U24" s="44"/>
      <c r="V24" s="44"/>
      <c r="W24" s="45">
        <f t="shared" si="0"/>
        <v>0</v>
      </c>
      <c r="X24" s="162" t="s">
        <v>17</v>
      </c>
      <c r="Y24" s="50" t="s">
        <v>30</v>
      </c>
      <c r="Z24" s="51" t="s">
        <v>28</v>
      </c>
    </row>
    <row r="25" spans="1:26" ht="45" customHeight="1">
      <c r="A25" s="14" t="s">
        <v>53</v>
      </c>
      <c r="B25" s="4" t="s">
        <v>31</v>
      </c>
      <c r="C25" s="44"/>
      <c r="D25" s="44"/>
      <c r="E25" s="44"/>
      <c r="F25" s="44"/>
      <c r="G25" s="44"/>
      <c r="H25" s="44"/>
      <c r="I25" s="44"/>
      <c r="J25" s="44"/>
      <c r="K25" s="44"/>
      <c r="L25" s="44"/>
      <c r="M25" s="44"/>
      <c r="N25" s="44"/>
      <c r="O25" s="44"/>
      <c r="P25" s="44"/>
      <c r="Q25" s="44"/>
      <c r="R25" s="44"/>
      <c r="S25" s="44"/>
      <c r="T25" s="44"/>
      <c r="U25" s="44"/>
      <c r="V25" s="44"/>
      <c r="W25" s="45">
        <f t="shared" si="0"/>
        <v>0</v>
      </c>
      <c r="X25" s="162" t="s">
        <v>17</v>
      </c>
      <c r="Y25" s="50" t="s">
        <v>32</v>
      </c>
      <c r="Z25" s="51" t="s">
        <v>33</v>
      </c>
    </row>
    <row r="26" spans="1:26" ht="98.25" customHeight="1">
      <c r="A26" s="14" t="s">
        <v>54</v>
      </c>
      <c r="B26" s="7" t="s">
        <v>628</v>
      </c>
      <c r="C26" s="44"/>
      <c r="D26" s="44"/>
      <c r="E26" s="44"/>
      <c r="F26" s="44"/>
      <c r="G26" s="44"/>
      <c r="H26" s="44"/>
      <c r="I26" s="44"/>
      <c r="J26" s="44"/>
      <c r="K26" s="44"/>
      <c r="L26" s="44"/>
      <c r="M26" s="44"/>
      <c r="N26" s="44"/>
      <c r="O26" s="44"/>
      <c r="P26" s="44"/>
      <c r="Q26" s="44"/>
      <c r="R26" s="44"/>
      <c r="S26" s="44"/>
      <c r="T26" s="44"/>
      <c r="U26" s="44"/>
      <c r="V26" s="44"/>
      <c r="W26" s="45">
        <f t="shared" si="0"/>
        <v>0</v>
      </c>
      <c r="X26" s="162" t="s">
        <v>17</v>
      </c>
      <c r="Y26" s="50" t="s">
        <v>30</v>
      </c>
      <c r="Z26" s="51" t="s">
        <v>28</v>
      </c>
    </row>
    <row r="27" spans="1:26" ht="45" customHeight="1">
      <c r="A27" s="15" t="s">
        <v>54</v>
      </c>
      <c r="B27" s="7" t="s">
        <v>10</v>
      </c>
      <c r="C27" s="44"/>
      <c r="D27" s="44"/>
      <c r="E27" s="44"/>
      <c r="F27" s="44"/>
      <c r="G27" s="44"/>
      <c r="H27" s="44"/>
      <c r="I27" s="44"/>
      <c r="J27" s="44"/>
      <c r="K27" s="44"/>
      <c r="L27" s="44"/>
      <c r="M27" s="44"/>
      <c r="N27" s="44"/>
      <c r="O27" s="44"/>
      <c r="P27" s="44"/>
      <c r="Q27" s="44"/>
      <c r="R27" s="44"/>
      <c r="S27" s="44"/>
      <c r="T27" s="44"/>
      <c r="U27" s="44"/>
      <c r="V27" s="44"/>
      <c r="W27" s="45">
        <f t="shared" si="0"/>
        <v>0</v>
      </c>
      <c r="X27" s="162" t="s">
        <v>17</v>
      </c>
      <c r="Y27" s="50" t="s">
        <v>30</v>
      </c>
      <c r="Z27" s="51" t="s">
        <v>28</v>
      </c>
    </row>
    <row r="28" spans="1:26" ht="45" customHeight="1">
      <c r="A28" s="14" t="s">
        <v>55</v>
      </c>
      <c r="B28" s="7" t="s">
        <v>34</v>
      </c>
      <c r="C28" s="44"/>
      <c r="D28" s="44"/>
      <c r="E28" s="44"/>
      <c r="F28" s="44"/>
      <c r="G28" s="44"/>
      <c r="H28" s="44"/>
      <c r="I28" s="44"/>
      <c r="J28" s="44"/>
      <c r="K28" s="44"/>
      <c r="L28" s="44"/>
      <c r="M28" s="44"/>
      <c r="N28" s="44"/>
      <c r="O28" s="44"/>
      <c r="P28" s="44"/>
      <c r="Q28" s="44"/>
      <c r="R28" s="44"/>
      <c r="S28" s="44"/>
      <c r="T28" s="44"/>
      <c r="U28" s="44"/>
      <c r="V28" s="44"/>
      <c r="W28" s="45">
        <f t="shared" si="0"/>
        <v>0</v>
      </c>
      <c r="X28" s="162" t="s">
        <v>17</v>
      </c>
      <c r="Y28" s="50" t="s">
        <v>35</v>
      </c>
      <c r="Z28" s="51" t="s">
        <v>36</v>
      </c>
    </row>
    <row r="29" spans="1:26" ht="45" customHeight="1">
      <c r="A29" s="80" t="s">
        <v>70</v>
      </c>
      <c r="B29" s="9" t="s">
        <v>11</v>
      </c>
      <c r="C29" s="52"/>
      <c r="D29" s="52"/>
      <c r="E29" s="52"/>
      <c r="F29" s="52"/>
      <c r="G29" s="52"/>
      <c r="H29" s="52"/>
      <c r="I29" s="52"/>
      <c r="J29" s="52"/>
      <c r="K29" s="52"/>
      <c r="L29" s="52"/>
      <c r="M29" s="52"/>
      <c r="N29" s="52"/>
      <c r="O29" s="52"/>
      <c r="P29" s="52"/>
      <c r="Q29" s="52"/>
      <c r="R29" s="52"/>
      <c r="S29" s="52"/>
      <c r="T29" s="52"/>
      <c r="U29" s="52"/>
      <c r="V29" s="52"/>
      <c r="W29" s="53"/>
      <c r="X29" s="53"/>
      <c r="Y29" s="53"/>
      <c r="Z29" s="53"/>
    </row>
    <row r="30" spans="1:26" ht="45" customHeight="1">
      <c r="A30" s="11" t="s">
        <v>631</v>
      </c>
      <c r="B30" s="7" t="s">
        <v>37</v>
      </c>
      <c r="C30" s="44"/>
      <c r="D30" s="44"/>
      <c r="E30" s="44"/>
      <c r="F30" s="44"/>
      <c r="G30" s="44"/>
      <c r="H30" s="44"/>
      <c r="I30" s="44"/>
      <c r="J30" s="44"/>
      <c r="K30" s="44"/>
      <c r="L30" s="44"/>
      <c r="M30" s="44"/>
      <c r="N30" s="44"/>
      <c r="O30" s="44"/>
      <c r="P30" s="44"/>
      <c r="Q30" s="44"/>
      <c r="R30" s="44"/>
      <c r="S30" s="44"/>
      <c r="T30" s="44"/>
      <c r="U30" s="44"/>
      <c r="V30" s="44"/>
      <c r="W30" s="45">
        <f t="shared" ref="W30:W42" si="1">COUNTIF(C30:V30,"Yes")</f>
        <v>0</v>
      </c>
      <c r="X30" s="162" t="s">
        <v>17</v>
      </c>
      <c r="Y30" s="50" t="s">
        <v>21</v>
      </c>
      <c r="Z30" s="51" t="s">
        <v>22</v>
      </c>
    </row>
    <row r="31" spans="1:26" ht="45" customHeight="1">
      <c r="A31" s="11" t="s">
        <v>631</v>
      </c>
      <c r="B31" s="3" t="s">
        <v>12</v>
      </c>
      <c r="C31" s="44"/>
      <c r="D31" s="44"/>
      <c r="E31" s="44"/>
      <c r="F31" s="44"/>
      <c r="G31" s="44"/>
      <c r="H31" s="44"/>
      <c r="I31" s="44"/>
      <c r="J31" s="44"/>
      <c r="K31" s="44"/>
      <c r="L31" s="44"/>
      <c r="M31" s="44"/>
      <c r="N31" s="44"/>
      <c r="O31" s="44"/>
      <c r="P31" s="44"/>
      <c r="Q31" s="44"/>
      <c r="R31" s="44"/>
      <c r="S31" s="44"/>
      <c r="T31" s="44"/>
      <c r="U31" s="44"/>
      <c r="V31" s="44"/>
      <c r="W31" s="45">
        <f t="shared" si="1"/>
        <v>0</v>
      </c>
      <c r="X31" s="162" t="s">
        <v>17</v>
      </c>
      <c r="Y31" s="50" t="s">
        <v>21</v>
      </c>
      <c r="Z31" s="51" t="s">
        <v>22</v>
      </c>
    </row>
    <row r="32" spans="1:26" ht="45" customHeight="1">
      <c r="A32" s="12" t="s">
        <v>627</v>
      </c>
      <c r="B32" s="3" t="s">
        <v>38</v>
      </c>
      <c r="C32" s="44"/>
      <c r="D32" s="44"/>
      <c r="E32" s="44"/>
      <c r="F32" s="44"/>
      <c r="G32" s="44"/>
      <c r="H32" s="44"/>
      <c r="I32" s="44"/>
      <c r="J32" s="44"/>
      <c r="K32" s="44"/>
      <c r="L32" s="44"/>
      <c r="M32" s="44"/>
      <c r="N32" s="44"/>
      <c r="O32" s="44"/>
      <c r="P32" s="44"/>
      <c r="Q32" s="44"/>
      <c r="R32" s="44"/>
      <c r="S32" s="44"/>
      <c r="T32" s="44"/>
      <c r="U32" s="44"/>
      <c r="V32" s="44"/>
      <c r="W32" s="45">
        <f t="shared" si="1"/>
        <v>0</v>
      </c>
      <c r="X32" s="162" t="s">
        <v>17</v>
      </c>
      <c r="Y32" s="50" t="s">
        <v>21</v>
      </c>
      <c r="Z32" s="51" t="s">
        <v>22</v>
      </c>
    </row>
    <row r="33" spans="1:26" ht="45" customHeight="1">
      <c r="A33" s="12" t="s">
        <v>46</v>
      </c>
      <c r="B33" s="3" t="s">
        <v>39</v>
      </c>
      <c r="C33" s="44"/>
      <c r="D33" s="44"/>
      <c r="E33" s="44"/>
      <c r="F33" s="44"/>
      <c r="G33" s="44"/>
      <c r="H33" s="44"/>
      <c r="I33" s="44"/>
      <c r="J33" s="44"/>
      <c r="K33" s="44"/>
      <c r="L33" s="44"/>
      <c r="M33" s="44"/>
      <c r="N33" s="44"/>
      <c r="O33" s="44"/>
      <c r="P33" s="44"/>
      <c r="Q33" s="44"/>
      <c r="R33" s="44"/>
      <c r="S33" s="44"/>
      <c r="T33" s="44"/>
      <c r="U33" s="44"/>
      <c r="V33" s="44"/>
      <c r="W33" s="45">
        <f t="shared" si="1"/>
        <v>0</v>
      </c>
      <c r="X33" s="162" t="s">
        <v>17</v>
      </c>
      <c r="Y33" s="50" t="s">
        <v>21</v>
      </c>
      <c r="Z33" s="51" t="s">
        <v>22</v>
      </c>
    </row>
    <row r="34" spans="1:26" ht="45" customHeight="1">
      <c r="A34" s="13" t="s">
        <v>47</v>
      </c>
      <c r="B34" s="3" t="s">
        <v>13</v>
      </c>
      <c r="C34" s="44"/>
      <c r="D34" s="44"/>
      <c r="E34" s="44"/>
      <c r="F34" s="44"/>
      <c r="G34" s="44"/>
      <c r="H34" s="44"/>
      <c r="I34" s="44"/>
      <c r="J34" s="44"/>
      <c r="K34" s="44"/>
      <c r="L34" s="44"/>
      <c r="M34" s="44"/>
      <c r="N34" s="44"/>
      <c r="O34" s="44"/>
      <c r="P34" s="44"/>
      <c r="Q34" s="44"/>
      <c r="R34" s="44"/>
      <c r="S34" s="44"/>
      <c r="T34" s="44"/>
      <c r="U34" s="44"/>
      <c r="V34" s="44"/>
      <c r="W34" s="45">
        <f t="shared" si="1"/>
        <v>0</v>
      </c>
      <c r="X34" s="162" t="s">
        <v>17</v>
      </c>
      <c r="Y34" s="50" t="s">
        <v>21</v>
      </c>
      <c r="Z34" s="51" t="s">
        <v>22</v>
      </c>
    </row>
    <row r="35" spans="1:26" ht="45" customHeight="1">
      <c r="A35" s="13" t="s">
        <v>48</v>
      </c>
      <c r="B35" s="3" t="s">
        <v>14</v>
      </c>
      <c r="C35" s="44"/>
      <c r="D35" s="44"/>
      <c r="E35" s="44"/>
      <c r="F35" s="44"/>
      <c r="G35" s="44"/>
      <c r="H35" s="44"/>
      <c r="I35" s="44"/>
      <c r="J35" s="44"/>
      <c r="K35" s="44"/>
      <c r="L35" s="44"/>
      <c r="M35" s="44"/>
      <c r="N35" s="44"/>
      <c r="O35" s="44"/>
      <c r="P35" s="44"/>
      <c r="Q35" s="44"/>
      <c r="R35" s="44"/>
      <c r="S35" s="44"/>
      <c r="T35" s="44"/>
      <c r="U35" s="44"/>
      <c r="V35" s="44"/>
      <c r="W35" s="45">
        <f t="shared" si="1"/>
        <v>0</v>
      </c>
      <c r="X35" s="162" t="s">
        <v>17</v>
      </c>
      <c r="Y35" s="50" t="s">
        <v>21</v>
      </c>
      <c r="Z35" s="51" t="s">
        <v>22</v>
      </c>
    </row>
    <row r="36" spans="1:26" ht="45" customHeight="1">
      <c r="A36" s="13" t="s">
        <v>49</v>
      </c>
      <c r="B36" s="3" t="s">
        <v>15</v>
      </c>
      <c r="C36" s="44"/>
      <c r="D36" s="44"/>
      <c r="E36" s="44"/>
      <c r="F36" s="44"/>
      <c r="G36" s="44"/>
      <c r="H36" s="44"/>
      <c r="I36" s="44"/>
      <c r="J36" s="44"/>
      <c r="K36" s="44"/>
      <c r="L36" s="44"/>
      <c r="M36" s="44"/>
      <c r="N36" s="44"/>
      <c r="O36" s="44"/>
      <c r="P36" s="44"/>
      <c r="Q36" s="44"/>
      <c r="R36" s="44"/>
      <c r="S36" s="44"/>
      <c r="T36" s="44"/>
      <c r="U36" s="44"/>
      <c r="V36" s="44"/>
      <c r="W36" s="45">
        <f t="shared" si="1"/>
        <v>0</v>
      </c>
      <c r="X36" s="162" t="s">
        <v>17</v>
      </c>
      <c r="Y36" s="50" t="s">
        <v>24</v>
      </c>
      <c r="Z36" s="51" t="s">
        <v>25</v>
      </c>
    </row>
    <row r="37" spans="1:26" ht="45" customHeight="1">
      <c r="A37" s="13" t="s">
        <v>50</v>
      </c>
      <c r="B37" s="7" t="s">
        <v>40</v>
      </c>
      <c r="C37" s="44"/>
      <c r="D37" s="44"/>
      <c r="E37" s="44"/>
      <c r="F37" s="44"/>
      <c r="G37" s="44"/>
      <c r="H37" s="44"/>
      <c r="I37" s="44"/>
      <c r="J37" s="44"/>
      <c r="K37" s="44"/>
      <c r="L37" s="44"/>
      <c r="M37" s="44"/>
      <c r="N37" s="44"/>
      <c r="O37" s="44"/>
      <c r="P37" s="44"/>
      <c r="Q37" s="44"/>
      <c r="R37" s="44"/>
      <c r="S37" s="44"/>
      <c r="T37" s="44"/>
      <c r="U37" s="44"/>
      <c r="V37" s="44"/>
      <c r="W37" s="45">
        <f t="shared" si="1"/>
        <v>0</v>
      </c>
      <c r="X37" s="162" t="s">
        <v>17</v>
      </c>
      <c r="Y37" s="50" t="s">
        <v>21</v>
      </c>
      <c r="Z37" s="51" t="s">
        <v>22</v>
      </c>
    </row>
    <row r="38" spans="1:26" ht="45" customHeight="1">
      <c r="A38" s="14" t="s">
        <v>51</v>
      </c>
      <c r="B38" s="8" t="s">
        <v>41</v>
      </c>
      <c r="C38" s="44"/>
      <c r="D38" s="44"/>
      <c r="E38" s="44"/>
      <c r="F38" s="44"/>
      <c r="G38" s="44"/>
      <c r="H38" s="44"/>
      <c r="I38" s="44"/>
      <c r="J38" s="44"/>
      <c r="K38" s="44"/>
      <c r="L38" s="44"/>
      <c r="M38" s="44"/>
      <c r="N38" s="44"/>
      <c r="O38" s="44"/>
      <c r="P38" s="44"/>
      <c r="Q38" s="44"/>
      <c r="R38" s="44"/>
      <c r="S38" s="44"/>
      <c r="T38" s="44"/>
      <c r="U38" s="44"/>
      <c r="V38" s="44"/>
      <c r="W38" s="45">
        <f t="shared" si="1"/>
        <v>0</v>
      </c>
      <c r="X38" s="162" t="s">
        <v>17</v>
      </c>
      <c r="Y38" s="50" t="s">
        <v>27</v>
      </c>
      <c r="Z38" s="51" t="s">
        <v>28</v>
      </c>
    </row>
    <row r="39" spans="1:26" ht="45" customHeight="1">
      <c r="A39" s="14" t="s">
        <v>51</v>
      </c>
      <c r="B39" s="8" t="s">
        <v>42</v>
      </c>
      <c r="C39" s="44"/>
      <c r="D39" s="44"/>
      <c r="E39" s="44"/>
      <c r="F39" s="44"/>
      <c r="G39" s="44"/>
      <c r="H39" s="44"/>
      <c r="I39" s="44"/>
      <c r="J39" s="44"/>
      <c r="K39" s="44"/>
      <c r="L39" s="44"/>
      <c r="M39" s="44"/>
      <c r="N39" s="44"/>
      <c r="O39" s="44"/>
      <c r="P39" s="44"/>
      <c r="Q39" s="44"/>
      <c r="R39" s="44"/>
      <c r="S39" s="44"/>
      <c r="T39" s="44"/>
      <c r="U39" s="44"/>
      <c r="V39" s="44"/>
      <c r="W39" s="45">
        <f t="shared" si="1"/>
        <v>0</v>
      </c>
      <c r="X39" s="162" t="s">
        <v>17</v>
      </c>
      <c r="Y39" s="50" t="s">
        <v>27</v>
      </c>
      <c r="Z39" s="51" t="s">
        <v>28</v>
      </c>
    </row>
    <row r="40" spans="1:26" ht="45" customHeight="1">
      <c r="A40" s="14" t="s">
        <v>52</v>
      </c>
      <c r="B40" s="7" t="s">
        <v>43</v>
      </c>
      <c r="C40" s="44"/>
      <c r="D40" s="44"/>
      <c r="E40" s="44"/>
      <c r="F40" s="44"/>
      <c r="G40" s="44"/>
      <c r="H40" s="44"/>
      <c r="I40" s="44"/>
      <c r="J40" s="44"/>
      <c r="K40" s="44"/>
      <c r="L40" s="44"/>
      <c r="M40" s="44"/>
      <c r="N40" s="44"/>
      <c r="O40" s="44"/>
      <c r="P40" s="44"/>
      <c r="Q40" s="44"/>
      <c r="R40" s="44"/>
      <c r="S40" s="44"/>
      <c r="T40" s="44"/>
      <c r="U40" s="44"/>
      <c r="V40" s="44"/>
      <c r="W40" s="45">
        <f t="shared" si="1"/>
        <v>0</v>
      </c>
      <c r="X40" s="162" t="s">
        <v>17</v>
      </c>
      <c r="Y40" s="50" t="s">
        <v>30</v>
      </c>
      <c r="Z40" s="51" t="s">
        <v>28</v>
      </c>
    </row>
    <row r="41" spans="1:26" ht="45" customHeight="1">
      <c r="A41" s="14" t="s">
        <v>54</v>
      </c>
      <c r="B41" s="7" t="s">
        <v>629</v>
      </c>
      <c r="C41" s="44"/>
      <c r="D41" s="44"/>
      <c r="E41" s="44"/>
      <c r="F41" s="44"/>
      <c r="G41" s="44"/>
      <c r="H41" s="44"/>
      <c r="I41" s="44"/>
      <c r="J41" s="44"/>
      <c r="K41" s="44"/>
      <c r="L41" s="44"/>
      <c r="M41" s="44"/>
      <c r="N41" s="44"/>
      <c r="O41" s="44"/>
      <c r="P41" s="44"/>
      <c r="Q41" s="44"/>
      <c r="R41" s="44"/>
      <c r="S41" s="44"/>
      <c r="T41" s="44"/>
      <c r="U41" s="44"/>
      <c r="V41" s="44"/>
      <c r="W41" s="45">
        <f t="shared" si="1"/>
        <v>0</v>
      </c>
      <c r="X41" s="162" t="s">
        <v>17</v>
      </c>
      <c r="Y41" s="50" t="s">
        <v>30</v>
      </c>
      <c r="Z41" s="51" t="s">
        <v>28</v>
      </c>
    </row>
    <row r="42" spans="1:26" ht="66.75" customHeight="1">
      <c r="A42" s="15" t="s">
        <v>54</v>
      </c>
      <c r="B42" s="7" t="s">
        <v>44</v>
      </c>
      <c r="C42" s="44"/>
      <c r="D42" s="44"/>
      <c r="E42" s="44"/>
      <c r="F42" s="44"/>
      <c r="G42" s="44"/>
      <c r="H42" s="44"/>
      <c r="I42" s="44"/>
      <c r="J42" s="44"/>
      <c r="K42" s="44"/>
      <c r="L42" s="44"/>
      <c r="M42" s="44"/>
      <c r="N42" s="44"/>
      <c r="O42" s="44"/>
      <c r="P42" s="44"/>
      <c r="Q42" s="44"/>
      <c r="R42" s="44"/>
      <c r="S42" s="44"/>
      <c r="T42" s="44"/>
      <c r="U42" s="44"/>
      <c r="V42" s="44"/>
      <c r="W42" s="45">
        <f t="shared" si="1"/>
        <v>0</v>
      </c>
      <c r="X42" s="162" t="s">
        <v>17</v>
      </c>
      <c r="Y42" s="50" t="s">
        <v>30</v>
      </c>
      <c r="Z42" s="51" t="s">
        <v>28</v>
      </c>
    </row>
    <row r="43" spans="1:26">
      <c r="D43" s="45"/>
      <c r="I43" s="45"/>
      <c r="J43" s="45"/>
      <c r="K43" s="45"/>
      <c r="L43" s="45"/>
      <c r="M43" s="45"/>
      <c r="N43" s="45"/>
      <c r="O43" s="45"/>
      <c r="P43" s="45"/>
      <c r="Q43" s="45"/>
      <c r="R43" s="45"/>
      <c r="S43" s="45"/>
      <c r="T43" s="45"/>
      <c r="U43" s="45"/>
      <c r="V43" s="45"/>
      <c r="W43" s="45"/>
      <c r="X43" s="49"/>
      <c r="Y43" s="49"/>
      <c r="Z43" s="49"/>
    </row>
    <row r="44" spans="1:26">
      <c r="D44" s="45"/>
      <c r="I44" s="45"/>
      <c r="J44" s="45"/>
      <c r="K44" s="45"/>
      <c r="L44" s="45"/>
      <c r="M44" s="45"/>
      <c r="N44" s="45"/>
      <c r="O44" s="45"/>
      <c r="P44" s="45"/>
      <c r="Q44" s="45"/>
      <c r="R44" s="45"/>
      <c r="S44" s="45"/>
      <c r="T44" s="45"/>
      <c r="U44" s="45"/>
      <c r="V44" s="45"/>
      <c r="W44" s="45"/>
      <c r="X44" s="49"/>
      <c r="Y44" s="49"/>
      <c r="Z44" s="49"/>
    </row>
    <row r="45" spans="1:26">
      <c r="D45" s="45"/>
      <c r="I45" s="45"/>
      <c r="J45" s="45"/>
      <c r="K45" s="45"/>
      <c r="L45" s="45"/>
      <c r="M45" s="45"/>
      <c r="N45" s="45"/>
      <c r="O45" s="45"/>
      <c r="P45" s="45"/>
      <c r="Q45" s="45"/>
      <c r="R45" s="45"/>
      <c r="S45" s="45"/>
      <c r="T45" s="45"/>
      <c r="U45" s="45"/>
      <c r="V45" s="45"/>
      <c r="W45" s="45"/>
      <c r="X45" s="49"/>
      <c r="Y45" s="49"/>
      <c r="Z45" s="49"/>
    </row>
    <row r="46" spans="1:26">
      <c r="D46" s="45"/>
      <c r="I46" s="45"/>
      <c r="J46" s="45"/>
      <c r="K46" s="45"/>
      <c r="L46" s="45"/>
      <c r="M46" s="45"/>
      <c r="N46" s="45"/>
      <c r="O46" s="45"/>
      <c r="P46" s="45"/>
      <c r="Q46" s="45"/>
      <c r="R46" s="45"/>
      <c r="S46" s="45"/>
      <c r="T46" s="45"/>
      <c r="U46" s="45"/>
      <c r="V46" s="45"/>
      <c r="W46" s="45"/>
      <c r="X46" s="49"/>
      <c r="Y46" s="49"/>
      <c r="Z46" s="49"/>
    </row>
    <row r="47" spans="1:26">
      <c r="D47" s="45"/>
      <c r="I47" s="45"/>
      <c r="J47" s="45"/>
      <c r="K47" s="45"/>
      <c r="L47" s="45"/>
      <c r="M47" s="45"/>
      <c r="N47" s="45"/>
      <c r="O47" s="45"/>
      <c r="P47" s="45"/>
      <c r="Q47" s="45"/>
      <c r="R47" s="45"/>
      <c r="S47" s="45"/>
      <c r="T47" s="45"/>
      <c r="U47" s="45"/>
      <c r="V47" s="45"/>
      <c r="W47" s="45"/>
      <c r="X47" s="49"/>
      <c r="Y47" s="49"/>
      <c r="Z47" s="49"/>
    </row>
    <row r="48" spans="1:26">
      <c r="D48" s="45"/>
      <c r="I48" s="45"/>
      <c r="J48" s="45"/>
      <c r="K48" s="45"/>
      <c r="L48" s="45"/>
      <c r="M48" s="45"/>
      <c r="N48" s="45"/>
      <c r="O48" s="45"/>
      <c r="P48" s="45"/>
      <c r="Q48" s="45"/>
      <c r="R48" s="45"/>
      <c r="S48" s="45"/>
      <c r="T48" s="45"/>
      <c r="U48" s="45"/>
      <c r="V48" s="45"/>
      <c r="W48" s="45"/>
      <c r="X48" s="49"/>
      <c r="Y48" s="49"/>
      <c r="Z48" s="49"/>
    </row>
    <row r="49" spans="1:26">
      <c r="D49" s="45"/>
      <c r="I49" s="45"/>
      <c r="J49" s="45"/>
      <c r="K49" s="45"/>
      <c r="L49" s="45"/>
      <c r="M49" s="45"/>
      <c r="N49" s="45"/>
      <c r="O49" s="45"/>
      <c r="P49" s="45"/>
      <c r="Q49" s="45"/>
      <c r="R49" s="45"/>
      <c r="S49" s="45"/>
      <c r="T49" s="45"/>
      <c r="U49" s="45"/>
      <c r="V49" s="45"/>
      <c r="W49" s="45"/>
      <c r="X49" s="49"/>
      <c r="Y49" s="49"/>
      <c r="Z49" s="49"/>
    </row>
    <row r="50" spans="1:26">
      <c r="D50" s="45"/>
      <c r="I50" s="45"/>
      <c r="J50" s="45"/>
      <c r="K50" s="45"/>
      <c r="L50" s="45"/>
      <c r="M50" s="45"/>
      <c r="N50" s="45"/>
      <c r="O50" s="45"/>
      <c r="P50" s="45"/>
      <c r="Q50" s="45"/>
      <c r="R50" s="45"/>
      <c r="S50" s="45"/>
      <c r="T50" s="45"/>
      <c r="U50" s="45"/>
      <c r="V50" s="45"/>
      <c r="W50" s="45"/>
      <c r="X50" s="49"/>
      <c r="Y50" s="49"/>
      <c r="Z50" s="49"/>
    </row>
    <row r="51" spans="1:26">
      <c r="D51" s="45"/>
      <c r="I51" s="45"/>
      <c r="J51" s="45"/>
      <c r="K51" s="45"/>
      <c r="L51" s="45"/>
      <c r="M51" s="45"/>
      <c r="N51" s="45"/>
      <c r="O51" s="45"/>
      <c r="P51" s="45"/>
      <c r="Q51" s="45"/>
      <c r="R51" s="45"/>
      <c r="S51" s="45"/>
      <c r="T51" s="45"/>
      <c r="U51" s="45"/>
      <c r="V51" s="45"/>
      <c r="W51" s="45"/>
      <c r="X51" s="49"/>
      <c r="Y51" s="49"/>
      <c r="Z51" s="49"/>
    </row>
    <row r="52" spans="1:26">
      <c r="D52" s="45"/>
      <c r="I52" s="45"/>
      <c r="J52" s="45"/>
      <c r="K52" s="45"/>
      <c r="L52" s="45"/>
      <c r="M52" s="45"/>
      <c r="N52" s="45"/>
      <c r="O52" s="45"/>
      <c r="P52" s="45"/>
      <c r="Q52" s="45"/>
      <c r="R52" s="45"/>
      <c r="S52" s="45"/>
      <c r="T52" s="45"/>
      <c r="U52" s="45"/>
      <c r="V52" s="45"/>
      <c r="W52" s="45"/>
      <c r="X52" s="49"/>
      <c r="Y52" s="49"/>
      <c r="Z52" s="49"/>
    </row>
    <row r="53" spans="1:26">
      <c r="D53" s="45"/>
      <c r="I53" s="45"/>
      <c r="J53" s="45"/>
      <c r="K53" s="45"/>
      <c r="L53" s="45"/>
      <c r="M53" s="45"/>
      <c r="N53" s="45"/>
      <c r="O53" s="45"/>
      <c r="P53" s="45"/>
      <c r="Q53" s="45"/>
      <c r="R53" s="45"/>
      <c r="S53" s="45"/>
      <c r="T53" s="45"/>
      <c r="U53" s="45"/>
      <c r="V53" s="45"/>
      <c r="W53" s="45"/>
      <c r="X53" s="49"/>
      <c r="Y53" s="49"/>
      <c r="Z53" s="49"/>
    </row>
    <row r="54" spans="1:26">
      <c r="D54" s="45"/>
      <c r="I54" s="45"/>
      <c r="J54" s="45"/>
      <c r="K54" s="45"/>
      <c r="L54" s="45"/>
      <c r="M54" s="45"/>
      <c r="N54" s="45"/>
      <c r="O54" s="45"/>
      <c r="P54" s="45"/>
      <c r="Q54" s="45"/>
      <c r="R54" s="45"/>
      <c r="S54" s="45"/>
      <c r="T54" s="45"/>
      <c r="U54" s="45"/>
      <c r="V54" s="45"/>
      <c r="W54" s="45"/>
      <c r="X54" s="49"/>
      <c r="Y54" s="49"/>
      <c r="Z54" s="49"/>
    </row>
    <row r="55" spans="1:26" hidden="1">
      <c r="D55" s="45"/>
      <c r="I55" s="45"/>
      <c r="J55" s="45"/>
      <c r="K55" s="45"/>
      <c r="L55" s="45"/>
      <c r="M55" s="45"/>
      <c r="N55" s="45"/>
      <c r="O55" s="45"/>
      <c r="P55" s="45"/>
      <c r="Q55" s="45"/>
      <c r="R55" s="45"/>
      <c r="S55" s="45"/>
      <c r="T55" s="45"/>
      <c r="U55" s="45"/>
      <c r="V55" s="45"/>
      <c r="W55" s="45"/>
      <c r="X55" s="49"/>
      <c r="Y55" s="49"/>
      <c r="Z55" s="49"/>
    </row>
    <row r="56" spans="1:26" s="21" customFormat="1" ht="45" hidden="1" customHeight="1">
      <c r="A56" s="20"/>
      <c r="B56" s="20"/>
      <c r="C56" s="55">
        <f>COUNTIF(C15:C16,"YES")</f>
        <v>0</v>
      </c>
      <c r="D56" s="55">
        <f t="shared" ref="D56:R56" si="2">COUNTIF(D15:D16,"YES")</f>
        <v>0</v>
      </c>
      <c r="E56" s="55">
        <f t="shared" si="2"/>
        <v>0</v>
      </c>
      <c r="F56" s="55">
        <f t="shared" si="2"/>
        <v>0</v>
      </c>
      <c r="G56" s="55">
        <f t="shared" si="2"/>
        <v>0</v>
      </c>
      <c r="H56" s="55">
        <f t="shared" si="2"/>
        <v>0</v>
      </c>
      <c r="I56" s="55">
        <f t="shared" si="2"/>
        <v>0</v>
      </c>
      <c r="J56" s="55">
        <f t="shared" si="2"/>
        <v>0</v>
      </c>
      <c r="K56" s="55">
        <f t="shared" si="2"/>
        <v>0</v>
      </c>
      <c r="L56" s="55">
        <f t="shared" si="2"/>
        <v>0</v>
      </c>
      <c r="M56" s="55">
        <f t="shared" si="2"/>
        <v>0</v>
      </c>
      <c r="N56" s="55">
        <f t="shared" si="2"/>
        <v>0</v>
      </c>
      <c r="O56" s="55">
        <f t="shared" si="2"/>
        <v>0</v>
      </c>
      <c r="P56" s="55">
        <f t="shared" si="2"/>
        <v>0</v>
      </c>
      <c r="Q56" s="55">
        <f t="shared" si="2"/>
        <v>0</v>
      </c>
      <c r="R56" s="55">
        <f t="shared" si="2"/>
        <v>0</v>
      </c>
      <c r="S56" s="55">
        <f>COUNTIF(S15:S16,"YES")</f>
        <v>0</v>
      </c>
      <c r="T56" s="55">
        <f t="shared" ref="T56:V56" si="3">COUNTIF(T15:T16,"YES")</f>
        <v>0</v>
      </c>
      <c r="U56" s="55">
        <f t="shared" si="3"/>
        <v>0</v>
      </c>
      <c r="V56" s="55">
        <f t="shared" si="3"/>
        <v>0</v>
      </c>
      <c r="W56" s="55"/>
      <c r="X56" s="56"/>
      <c r="Y56" s="56"/>
      <c r="Z56" s="56"/>
    </row>
    <row r="57" spans="1:26" ht="45" hidden="1" customHeight="1">
      <c r="A57" s="19"/>
      <c r="B57" s="19"/>
      <c r="C57" s="55">
        <f t="shared" ref="C57:C58" si="4">COUNTIF(C17:C17,"YES")</f>
        <v>0</v>
      </c>
      <c r="D57" s="55">
        <f t="shared" ref="D57:S57" si="5">COUNTIF(D17:D17,"YES")</f>
        <v>0</v>
      </c>
      <c r="E57" s="55">
        <f t="shared" si="5"/>
        <v>0</v>
      </c>
      <c r="F57" s="55">
        <f t="shared" si="5"/>
        <v>0</v>
      </c>
      <c r="G57" s="55">
        <f t="shared" si="5"/>
        <v>0</v>
      </c>
      <c r="H57" s="55">
        <f t="shared" si="5"/>
        <v>0</v>
      </c>
      <c r="I57" s="55">
        <f t="shared" si="5"/>
        <v>0</v>
      </c>
      <c r="J57" s="55">
        <f t="shared" si="5"/>
        <v>0</v>
      </c>
      <c r="K57" s="55">
        <f t="shared" si="5"/>
        <v>0</v>
      </c>
      <c r="L57" s="55">
        <f t="shared" si="5"/>
        <v>0</v>
      </c>
      <c r="M57" s="55">
        <f t="shared" si="5"/>
        <v>0</v>
      </c>
      <c r="N57" s="55">
        <f t="shared" si="5"/>
        <v>0</v>
      </c>
      <c r="O57" s="55">
        <f t="shared" si="5"/>
        <v>0</v>
      </c>
      <c r="P57" s="55">
        <f t="shared" si="5"/>
        <v>0</v>
      </c>
      <c r="Q57" s="55">
        <f t="shared" si="5"/>
        <v>0</v>
      </c>
      <c r="R57" s="55">
        <f t="shared" si="5"/>
        <v>0</v>
      </c>
      <c r="S57" s="55">
        <f t="shared" si="5"/>
        <v>0</v>
      </c>
      <c r="T57" s="55">
        <f t="shared" ref="T57:V57" si="6">COUNTIF(T17:T17,"YES")</f>
        <v>0</v>
      </c>
      <c r="U57" s="55">
        <f t="shared" si="6"/>
        <v>0</v>
      </c>
      <c r="V57" s="55">
        <f t="shared" si="6"/>
        <v>0</v>
      </c>
      <c r="W57" s="57"/>
      <c r="X57" s="58"/>
      <c r="Y57" s="58"/>
      <c r="Z57" s="58"/>
    </row>
    <row r="58" spans="1:26" ht="45" hidden="1" customHeight="1">
      <c r="A58" s="19"/>
      <c r="B58" s="19"/>
      <c r="C58" s="55">
        <f t="shared" si="4"/>
        <v>0</v>
      </c>
      <c r="D58" s="55">
        <f t="shared" ref="D58:S58" si="7">COUNTIF(D18:D18,"YES")</f>
        <v>0</v>
      </c>
      <c r="E58" s="55">
        <f t="shared" si="7"/>
        <v>0</v>
      </c>
      <c r="F58" s="55">
        <f t="shared" si="7"/>
        <v>0</v>
      </c>
      <c r="G58" s="55">
        <f t="shared" si="7"/>
        <v>0</v>
      </c>
      <c r="H58" s="55">
        <f t="shared" si="7"/>
        <v>0</v>
      </c>
      <c r="I58" s="55">
        <f t="shared" si="7"/>
        <v>0</v>
      </c>
      <c r="J58" s="55">
        <f t="shared" si="7"/>
        <v>0</v>
      </c>
      <c r="K58" s="55">
        <f t="shared" si="7"/>
        <v>0</v>
      </c>
      <c r="L58" s="55">
        <f t="shared" si="7"/>
        <v>0</v>
      </c>
      <c r="M58" s="55">
        <f t="shared" si="7"/>
        <v>0</v>
      </c>
      <c r="N58" s="55">
        <f t="shared" si="7"/>
        <v>0</v>
      </c>
      <c r="O58" s="55">
        <f t="shared" si="7"/>
        <v>0</v>
      </c>
      <c r="P58" s="55">
        <f t="shared" si="7"/>
        <v>0</v>
      </c>
      <c r="Q58" s="55">
        <f t="shared" si="7"/>
        <v>0</v>
      </c>
      <c r="R58" s="55">
        <f t="shared" si="7"/>
        <v>0</v>
      </c>
      <c r="S58" s="55">
        <f t="shared" si="7"/>
        <v>0</v>
      </c>
      <c r="T58" s="55">
        <f t="shared" ref="T58:V58" si="8">COUNTIF(T18:T18,"YES")</f>
        <v>0</v>
      </c>
      <c r="U58" s="55">
        <f t="shared" si="8"/>
        <v>0</v>
      </c>
      <c r="V58" s="55">
        <f t="shared" si="8"/>
        <v>0</v>
      </c>
      <c r="W58" s="57"/>
      <c r="X58" s="58"/>
      <c r="Y58" s="58"/>
      <c r="Z58" s="58"/>
    </row>
    <row r="59" spans="1:26" ht="45" hidden="1" customHeight="1">
      <c r="A59" s="19"/>
      <c r="B59" s="19"/>
      <c r="C59" s="55">
        <f>COUNTIF(C19:C20,"YES")</f>
        <v>0</v>
      </c>
      <c r="D59" s="55">
        <f t="shared" ref="D59:R59" si="9">COUNTIF(D19:D20,"YES")</f>
        <v>0</v>
      </c>
      <c r="E59" s="55">
        <f t="shared" si="9"/>
        <v>0</v>
      </c>
      <c r="F59" s="55">
        <f t="shared" si="9"/>
        <v>0</v>
      </c>
      <c r="G59" s="55">
        <f t="shared" si="9"/>
        <v>0</v>
      </c>
      <c r="H59" s="55">
        <f t="shared" si="9"/>
        <v>0</v>
      </c>
      <c r="I59" s="55">
        <f t="shared" si="9"/>
        <v>0</v>
      </c>
      <c r="J59" s="55">
        <f t="shared" si="9"/>
        <v>0</v>
      </c>
      <c r="K59" s="55">
        <f t="shared" si="9"/>
        <v>0</v>
      </c>
      <c r="L59" s="55">
        <f t="shared" si="9"/>
        <v>0</v>
      </c>
      <c r="M59" s="55">
        <f t="shared" si="9"/>
        <v>0</v>
      </c>
      <c r="N59" s="55">
        <f t="shared" si="9"/>
        <v>0</v>
      </c>
      <c r="O59" s="55">
        <f t="shared" si="9"/>
        <v>0</v>
      </c>
      <c r="P59" s="55">
        <f t="shared" si="9"/>
        <v>0</v>
      </c>
      <c r="Q59" s="55">
        <f t="shared" si="9"/>
        <v>0</v>
      </c>
      <c r="R59" s="55">
        <f t="shared" si="9"/>
        <v>0</v>
      </c>
      <c r="S59" s="55">
        <f>COUNTIF(S19:S20,"YES")</f>
        <v>0</v>
      </c>
      <c r="T59" s="55">
        <f t="shared" ref="T59:V59" si="10">COUNTIF(T19:T20,"YES")</f>
        <v>0</v>
      </c>
      <c r="U59" s="55">
        <f t="shared" si="10"/>
        <v>0</v>
      </c>
      <c r="V59" s="55">
        <f t="shared" si="10"/>
        <v>0</v>
      </c>
      <c r="W59" s="57"/>
      <c r="X59" s="58"/>
      <c r="Y59" s="58"/>
      <c r="Z59" s="58"/>
    </row>
    <row r="60" spans="1:26" ht="45" hidden="1" customHeight="1">
      <c r="A60" s="19"/>
      <c r="B60" s="19"/>
      <c r="C60" s="55">
        <f t="shared" ref="C60:C64" si="11">COUNTIF(C21:C21,"YES")</f>
        <v>0</v>
      </c>
      <c r="D60" s="55">
        <f t="shared" ref="D60:S60" si="12">COUNTIF(D21:D21,"YES")</f>
        <v>0</v>
      </c>
      <c r="E60" s="55">
        <f t="shared" si="12"/>
        <v>0</v>
      </c>
      <c r="F60" s="55">
        <f t="shared" si="12"/>
        <v>0</v>
      </c>
      <c r="G60" s="55">
        <f t="shared" si="12"/>
        <v>0</v>
      </c>
      <c r="H60" s="55">
        <f t="shared" si="12"/>
        <v>0</v>
      </c>
      <c r="I60" s="55">
        <f t="shared" si="12"/>
        <v>0</v>
      </c>
      <c r="J60" s="55">
        <f t="shared" si="12"/>
        <v>0</v>
      </c>
      <c r="K60" s="55">
        <f t="shared" si="12"/>
        <v>0</v>
      </c>
      <c r="L60" s="55">
        <f t="shared" si="12"/>
        <v>0</v>
      </c>
      <c r="M60" s="55">
        <f t="shared" si="12"/>
        <v>0</v>
      </c>
      <c r="N60" s="55">
        <f t="shared" si="12"/>
        <v>0</v>
      </c>
      <c r="O60" s="55">
        <f t="shared" si="12"/>
        <v>0</v>
      </c>
      <c r="P60" s="55">
        <f t="shared" si="12"/>
        <v>0</v>
      </c>
      <c r="Q60" s="55">
        <f t="shared" si="12"/>
        <v>0</v>
      </c>
      <c r="R60" s="55">
        <f t="shared" si="12"/>
        <v>0</v>
      </c>
      <c r="S60" s="55">
        <f t="shared" si="12"/>
        <v>0</v>
      </c>
      <c r="T60" s="55">
        <f t="shared" ref="T60:V60" si="13">COUNTIF(T21:T21,"YES")</f>
        <v>0</v>
      </c>
      <c r="U60" s="55">
        <f t="shared" si="13"/>
        <v>0</v>
      </c>
      <c r="V60" s="55">
        <f t="shared" si="13"/>
        <v>0</v>
      </c>
      <c r="W60" s="57"/>
      <c r="X60" s="58"/>
      <c r="Y60" s="58"/>
      <c r="Z60" s="58"/>
    </row>
    <row r="61" spans="1:26" ht="45" hidden="1" customHeight="1">
      <c r="A61" s="19"/>
      <c r="B61" s="19"/>
      <c r="C61" s="55">
        <f t="shared" si="11"/>
        <v>0</v>
      </c>
      <c r="D61" s="55">
        <f t="shared" ref="D61:S61" si="14">COUNTIF(D22:D22,"YES")</f>
        <v>0</v>
      </c>
      <c r="E61" s="55">
        <f t="shared" si="14"/>
        <v>0</v>
      </c>
      <c r="F61" s="55">
        <f t="shared" si="14"/>
        <v>0</v>
      </c>
      <c r="G61" s="55">
        <f t="shared" si="14"/>
        <v>0</v>
      </c>
      <c r="H61" s="55">
        <f t="shared" si="14"/>
        <v>0</v>
      </c>
      <c r="I61" s="55">
        <f t="shared" si="14"/>
        <v>0</v>
      </c>
      <c r="J61" s="55">
        <f t="shared" si="14"/>
        <v>0</v>
      </c>
      <c r="K61" s="55">
        <f t="shared" si="14"/>
        <v>0</v>
      </c>
      <c r="L61" s="55">
        <f t="shared" si="14"/>
        <v>0</v>
      </c>
      <c r="M61" s="55">
        <f t="shared" si="14"/>
        <v>0</v>
      </c>
      <c r="N61" s="55">
        <f t="shared" si="14"/>
        <v>0</v>
      </c>
      <c r="O61" s="55">
        <f t="shared" si="14"/>
        <v>0</v>
      </c>
      <c r="P61" s="55">
        <f t="shared" si="14"/>
        <v>0</v>
      </c>
      <c r="Q61" s="55">
        <f t="shared" si="14"/>
        <v>0</v>
      </c>
      <c r="R61" s="55">
        <f t="shared" si="14"/>
        <v>0</v>
      </c>
      <c r="S61" s="55">
        <f t="shared" si="14"/>
        <v>0</v>
      </c>
      <c r="T61" s="55">
        <f t="shared" ref="T61:V61" si="15">COUNTIF(T22:T22,"YES")</f>
        <v>0</v>
      </c>
      <c r="U61" s="55">
        <f t="shared" si="15"/>
        <v>0</v>
      </c>
      <c r="V61" s="55">
        <f t="shared" si="15"/>
        <v>0</v>
      </c>
      <c r="W61" s="57"/>
      <c r="X61" s="58"/>
      <c r="Y61" s="58"/>
      <c r="Z61" s="58"/>
    </row>
    <row r="62" spans="1:26" ht="45" hidden="1" customHeight="1">
      <c r="A62" s="19"/>
      <c r="B62" s="19"/>
      <c r="C62" s="55">
        <f t="shared" si="11"/>
        <v>0</v>
      </c>
      <c r="D62" s="55">
        <f t="shared" ref="D62:S62" si="16">COUNTIF(D23:D23,"YES")</f>
        <v>0</v>
      </c>
      <c r="E62" s="55">
        <f t="shared" si="16"/>
        <v>0</v>
      </c>
      <c r="F62" s="55">
        <f t="shared" si="16"/>
        <v>0</v>
      </c>
      <c r="G62" s="55">
        <f t="shared" si="16"/>
        <v>0</v>
      </c>
      <c r="H62" s="55">
        <f t="shared" si="16"/>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0</v>
      </c>
      <c r="R62" s="55">
        <f t="shared" si="16"/>
        <v>0</v>
      </c>
      <c r="S62" s="55">
        <f t="shared" si="16"/>
        <v>0</v>
      </c>
      <c r="T62" s="55">
        <f t="shared" ref="T62:V62" si="17">COUNTIF(T23:T23,"YES")</f>
        <v>0</v>
      </c>
      <c r="U62" s="55">
        <f t="shared" si="17"/>
        <v>0</v>
      </c>
      <c r="V62" s="55">
        <f t="shared" si="17"/>
        <v>0</v>
      </c>
      <c r="W62" s="57"/>
      <c r="X62" s="58"/>
      <c r="Y62" s="58"/>
      <c r="Z62" s="58"/>
    </row>
    <row r="63" spans="1:26" ht="45" hidden="1" customHeight="1">
      <c r="A63" s="19"/>
      <c r="B63" s="19"/>
      <c r="C63" s="55">
        <f t="shared" si="11"/>
        <v>0</v>
      </c>
      <c r="D63" s="55">
        <f t="shared" ref="D63:S63" si="18">COUNTIF(D24:D24,"YES")</f>
        <v>0</v>
      </c>
      <c r="E63" s="55">
        <f t="shared" si="18"/>
        <v>0</v>
      </c>
      <c r="F63" s="55">
        <f t="shared" si="18"/>
        <v>0</v>
      </c>
      <c r="G63" s="55">
        <f t="shared" si="18"/>
        <v>0</v>
      </c>
      <c r="H63" s="55">
        <f t="shared" si="18"/>
        <v>0</v>
      </c>
      <c r="I63" s="55">
        <f t="shared" si="18"/>
        <v>0</v>
      </c>
      <c r="J63" s="55">
        <f t="shared" si="18"/>
        <v>0</v>
      </c>
      <c r="K63" s="55">
        <f t="shared" si="18"/>
        <v>0</v>
      </c>
      <c r="L63" s="55">
        <f t="shared" si="18"/>
        <v>0</v>
      </c>
      <c r="M63" s="55">
        <f t="shared" si="18"/>
        <v>0</v>
      </c>
      <c r="N63" s="55">
        <f t="shared" si="18"/>
        <v>0</v>
      </c>
      <c r="O63" s="55">
        <f t="shared" si="18"/>
        <v>0</v>
      </c>
      <c r="P63" s="55">
        <f t="shared" si="18"/>
        <v>0</v>
      </c>
      <c r="Q63" s="55">
        <f t="shared" si="18"/>
        <v>0</v>
      </c>
      <c r="R63" s="55">
        <f t="shared" si="18"/>
        <v>0</v>
      </c>
      <c r="S63" s="55">
        <f t="shared" si="18"/>
        <v>0</v>
      </c>
      <c r="T63" s="55">
        <f t="shared" ref="T63:V63" si="19">COUNTIF(T24:T24,"YES")</f>
        <v>0</v>
      </c>
      <c r="U63" s="55">
        <f t="shared" si="19"/>
        <v>0</v>
      </c>
      <c r="V63" s="55">
        <f t="shared" si="19"/>
        <v>0</v>
      </c>
      <c r="W63" s="57"/>
      <c r="X63" s="58"/>
      <c r="Y63" s="58"/>
      <c r="Z63" s="58"/>
    </row>
    <row r="64" spans="1:26" ht="45" hidden="1" customHeight="1">
      <c r="A64" s="19"/>
      <c r="B64" s="19"/>
      <c r="C64" s="55">
        <f t="shared" si="11"/>
        <v>0</v>
      </c>
      <c r="D64" s="55">
        <f t="shared" ref="D64:S64" si="20">COUNTIF(D25:D25,"YES")</f>
        <v>0</v>
      </c>
      <c r="E64" s="55">
        <f t="shared" si="20"/>
        <v>0</v>
      </c>
      <c r="F64" s="55">
        <f t="shared" si="20"/>
        <v>0</v>
      </c>
      <c r="G64" s="55">
        <f t="shared" si="20"/>
        <v>0</v>
      </c>
      <c r="H64" s="55">
        <f t="shared" si="20"/>
        <v>0</v>
      </c>
      <c r="I64" s="55">
        <f t="shared" si="20"/>
        <v>0</v>
      </c>
      <c r="J64" s="55">
        <f t="shared" si="20"/>
        <v>0</v>
      </c>
      <c r="K64" s="55">
        <f t="shared" si="20"/>
        <v>0</v>
      </c>
      <c r="L64" s="55">
        <f t="shared" si="20"/>
        <v>0</v>
      </c>
      <c r="M64" s="55">
        <f t="shared" si="20"/>
        <v>0</v>
      </c>
      <c r="N64" s="55">
        <f t="shared" si="20"/>
        <v>0</v>
      </c>
      <c r="O64" s="55">
        <f t="shared" si="20"/>
        <v>0</v>
      </c>
      <c r="P64" s="55">
        <f t="shared" si="20"/>
        <v>0</v>
      </c>
      <c r="Q64" s="55">
        <f t="shared" si="20"/>
        <v>0</v>
      </c>
      <c r="R64" s="55">
        <f t="shared" si="20"/>
        <v>0</v>
      </c>
      <c r="S64" s="55">
        <f t="shared" si="20"/>
        <v>0</v>
      </c>
      <c r="T64" s="55">
        <f t="shared" ref="T64:V64" si="21">COUNTIF(T25:T25,"YES")</f>
        <v>0</v>
      </c>
      <c r="U64" s="55">
        <f t="shared" si="21"/>
        <v>0</v>
      </c>
      <c r="V64" s="55">
        <f t="shared" si="21"/>
        <v>0</v>
      </c>
      <c r="W64" s="57"/>
      <c r="X64" s="58"/>
      <c r="Y64" s="58"/>
      <c r="Z64" s="58"/>
    </row>
    <row r="65" spans="1:26" ht="45" hidden="1" customHeight="1">
      <c r="A65" s="19"/>
      <c r="B65" s="19"/>
      <c r="C65" s="55">
        <f>COUNTIF(C26:C27,"YES")</f>
        <v>0</v>
      </c>
      <c r="D65" s="55">
        <f t="shared" ref="D65:R65" si="22">COUNTIF(D26:D27,"YES")</f>
        <v>0</v>
      </c>
      <c r="E65" s="55">
        <f t="shared" si="22"/>
        <v>0</v>
      </c>
      <c r="F65" s="55">
        <f t="shared" si="22"/>
        <v>0</v>
      </c>
      <c r="G65" s="55">
        <f t="shared" si="22"/>
        <v>0</v>
      </c>
      <c r="H65" s="55">
        <f t="shared" si="22"/>
        <v>0</v>
      </c>
      <c r="I65" s="55">
        <f t="shared" si="22"/>
        <v>0</v>
      </c>
      <c r="J65" s="55">
        <f t="shared" si="22"/>
        <v>0</v>
      </c>
      <c r="K65" s="55">
        <f t="shared" si="22"/>
        <v>0</v>
      </c>
      <c r="L65" s="55">
        <f t="shared" si="22"/>
        <v>0</v>
      </c>
      <c r="M65" s="55">
        <f t="shared" si="22"/>
        <v>0</v>
      </c>
      <c r="N65" s="55">
        <f t="shared" si="22"/>
        <v>0</v>
      </c>
      <c r="O65" s="55">
        <f t="shared" si="22"/>
        <v>0</v>
      </c>
      <c r="P65" s="55">
        <f t="shared" si="22"/>
        <v>0</v>
      </c>
      <c r="Q65" s="55">
        <f t="shared" si="22"/>
        <v>0</v>
      </c>
      <c r="R65" s="55">
        <f t="shared" si="22"/>
        <v>0</v>
      </c>
      <c r="S65" s="55">
        <f>COUNTIF(S26:S27,"YES")</f>
        <v>0</v>
      </c>
      <c r="T65" s="55">
        <f t="shared" ref="T65:V65" si="23">COUNTIF(T26:T27,"YES")</f>
        <v>0</v>
      </c>
      <c r="U65" s="55">
        <f t="shared" si="23"/>
        <v>0</v>
      </c>
      <c r="V65" s="55">
        <f t="shared" si="23"/>
        <v>0</v>
      </c>
      <c r="W65" s="57"/>
      <c r="X65" s="58"/>
      <c r="Y65" s="58"/>
      <c r="Z65" s="58"/>
    </row>
    <row r="66" spans="1:26" ht="45" hidden="1" customHeight="1">
      <c r="A66" s="19"/>
      <c r="B66" s="19"/>
      <c r="C66" s="55">
        <f>COUNTIF(C28:C28,"YES")</f>
        <v>0</v>
      </c>
      <c r="D66" s="55">
        <f t="shared" ref="D66:R66" si="24">COUNTIF(D28:D28,"YES")</f>
        <v>0</v>
      </c>
      <c r="E66" s="55">
        <f t="shared" si="24"/>
        <v>0</v>
      </c>
      <c r="F66" s="55">
        <f t="shared" si="24"/>
        <v>0</v>
      </c>
      <c r="G66" s="55">
        <f t="shared" si="24"/>
        <v>0</v>
      </c>
      <c r="H66" s="55">
        <f t="shared" si="24"/>
        <v>0</v>
      </c>
      <c r="I66" s="55">
        <f t="shared" si="24"/>
        <v>0</v>
      </c>
      <c r="J66" s="55">
        <f t="shared" si="24"/>
        <v>0</v>
      </c>
      <c r="K66" s="55">
        <f t="shared" si="24"/>
        <v>0</v>
      </c>
      <c r="L66" s="55">
        <f t="shared" si="24"/>
        <v>0</v>
      </c>
      <c r="M66" s="55">
        <f t="shared" si="24"/>
        <v>0</v>
      </c>
      <c r="N66" s="55">
        <f t="shared" si="24"/>
        <v>0</v>
      </c>
      <c r="O66" s="55">
        <f t="shared" si="24"/>
        <v>0</v>
      </c>
      <c r="P66" s="55">
        <f t="shared" si="24"/>
        <v>0</v>
      </c>
      <c r="Q66" s="55">
        <f t="shared" si="24"/>
        <v>0</v>
      </c>
      <c r="R66" s="55">
        <f t="shared" si="24"/>
        <v>0</v>
      </c>
      <c r="S66" s="55">
        <f>COUNTIF(S28:S28,"YES")</f>
        <v>0</v>
      </c>
      <c r="T66" s="55">
        <f t="shared" ref="T66:V66" si="25">COUNTIF(T28:T28,"YES")</f>
        <v>0</v>
      </c>
      <c r="U66" s="55">
        <f t="shared" si="25"/>
        <v>0</v>
      </c>
      <c r="V66" s="55">
        <f t="shared" si="25"/>
        <v>0</v>
      </c>
      <c r="W66" s="57"/>
      <c r="X66" s="58"/>
      <c r="Y66" s="58"/>
      <c r="Z66" s="58"/>
    </row>
    <row r="67" spans="1:26" ht="45" hidden="1" customHeight="1">
      <c r="A67" s="19"/>
      <c r="B67" s="19"/>
      <c r="C67" s="55">
        <f>COUNTIF(C30:C31,"YES")</f>
        <v>0</v>
      </c>
      <c r="D67" s="55">
        <f t="shared" ref="D67:R67" si="26">COUNTIF(D30:D31,"YES")</f>
        <v>0</v>
      </c>
      <c r="E67" s="55">
        <f t="shared" si="26"/>
        <v>0</v>
      </c>
      <c r="F67" s="55">
        <f t="shared" si="26"/>
        <v>0</v>
      </c>
      <c r="G67" s="55">
        <f t="shared" si="26"/>
        <v>0</v>
      </c>
      <c r="H67" s="55">
        <f t="shared" si="26"/>
        <v>0</v>
      </c>
      <c r="I67" s="55">
        <f t="shared" si="26"/>
        <v>0</v>
      </c>
      <c r="J67" s="55">
        <f t="shared" si="26"/>
        <v>0</v>
      </c>
      <c r="K67" s="55">
        <f t="shared" si="26"/>
        <v>0</v>
      </c>
      <c r="L67" s="55">
        <f t="shared" si="26"/>
        <v>0</v>
      </c>
      <c r="M67" s="55">
        <f t="shared" si="26"/>
        <v>0</v>
      </c>
      <c r="N67" s="55">
        <f t="shared" si="26"/>
        <v>0</v>
      </c>
      <c r="O67" s="55">
        <f t="shared" si="26"/>
        <v>0</v>
      </c>
      <c r="P67" s="55">
        <f t="shared" si="26"/>
        <v>0</v>
      </c>
      <c r="Q67" s="55">
        <f t="shared" si="26"/>
        <v>0</v>
      </c>
      <c r="R67" s="55">
        <f t="shared" si="26"/>
        <v>0</v>
      </c>
      <c r="S67" s="55">
        <f>COUNTIF(S30:S31,"YES")</f>
        <v>0</v>
      </c>
      <c r="T67" s="55">
        <f t="shared" ref="T67:V67" si="27">COUNTIF(T30:T31,"YES")</f>
        <v>0</v>
      </c>
      <c r="U67" s="55">
        <f t="shared" si="27"/>
        <v>0</v>
      </c>
      <c r="V67" s="55">
        <f t="shared" si="27"/>
        <v>0</v>
      </c>
      <c r="W67" s="57"/>
      <c r="X67" s="58"/>
      <c r="Y67" s="58"/>
      <c r="Z67" s="58"/>
    </row>
    <row r="68" spans="1:26" ht="45" hidden="1" customHeight="1">
      <c r="A68" s="19"/>
      <c r="B68" s="19"/>
      <c r="C68" s="55">
        <f t="shared" ref="C68:C73" si="28">COUNTIF(C32:C32,"YES")</f>
        <v>0</v>
      </c>
      <c r="D68" s="55">
        <f t="shared" ref="D68:S68" si="29">COUNTIF(D32:D32,"YES")</f>
        <v>0</v>
      </c>
      <c r="E68" s="55">
        <f t="shared" si="29"/>
        <v>0</v>
      </c>
      <c r="F68" s="55">
        <f t="shared" si="29"/>
        <v>0</v>
      </c>
      <c r="G68" s="55">
        <f t="shared" si="29"/>
        <v>0</v>
      </c>
      <c r="H68" s="55">
        <f t="shared" si="29"/>
        <v>0</v>
      </c>
      <c r="I68" s="55">
        <f t="shared" si="29"/>
        <v>0</v>
      </c>
      <c r="J68" s="55">
        <f t="shared" si="29"/>
        <v>0</v>
      </c>
      <c r="K68" s="55">
        <f t="shared" si="29"/>
        <v>0</v>
      </c>
      <c r="L68" s="55">
        <f t="shared" si="29"/>
        <v>0</v>
      </c>
      <c r="M68" s="55">
        <f t="shared" si="29"/>
        <v>0</v>
      </c>
      <c r="N68" s="55">
        <f t="shared" si="29"/>
        <v>0</v>
      </c>
      <c r="O68" s="55">
        <f t="shared" si="29"/>
        <v>0</v>
      </c>
      <c r="P68" s="55">
        <f t="shared" si="29"/>
        <v>0</v>
      </c>
      <c r="Q68" s="55">
        <f t="shared" si="29"/>
        <v>0</v>
      </c>
      <c r="R68" s="55">
        <f t="shared" si="29"/>
        <v>0</v>
      </c>
      <c r="S68" s="55">
        <f t="shared" si="29"/>
        <v>0</v>
      </c>
      <c r="T68" s="55">
        <f t="shared" ref="T68:V68" si="30">COUNTIF(T32:T32,"YES")</f>
        <v>0</v>
      </c>
      <c r="U68" s="55">
        <f t="shared" si="30"/>
        <v>0</v>
      </c>
      <c r="V68" s="55">
        <f t="shared" si="30"/>
        <v>0</v>
      </c>
      <c r="W68" s="57"/>
      <c r="X68" s="58"/>
      <c r="Y68" s="58"/>
      <c r="Z68" s="58"/>
    </row>
    <row r="69" spans="1:26" ht="45" hidden="1" customHeight="1">
      <c r="A69" s="19"/>
      <c r="B69" s="19"/>
      <c r="C69" s="55">
        <f t="shared" si="28"/>
        <v>0</v>
      </c>
      <c r="D69" s="55">
        <f t="shared" ref="D69:S69" si="31">COUNTIF(D33:D33,"YES")</f>
        <v>0</v>
      </c>
      <c r="E69" s="55">
        <f t="shared" si="31"/>
        <v>0</v>
      </c>
      <c r="F69" s="55">
        <f t="shared" si="31"/>
        <v>0</v>
      </c>
      <c r="G69" s="55">
        <f t="shared" si="31"/>
        <v>0</v>
      </c>
      <c r="H69" s="55">
        <f t="shared" si="31"/>
        <v>0</v>
      </c>
      <c r="I69" s="55">
        <f t="shared" si="31"/>
        <v>0</v>
      </c>
      <c r="J69" s="55">
        <f t="shared" si="31"/>
        <v>0</v>
      </c>
      <c r="K69" s="55">
        <f t="shared" si="31"/>
        <v>0</v>
      </c>
      <c r="L69" s="55">
        <f t="shared" si="31"/>
        <v>0</v>
      </c>
      <c r="M69" s="55">
        <f t="shared" si="31"/>
        <v>0</v>
      </c>
      <c r="N69" s="55">
        <f t="shared" si="31"/>
        <v>0</v>
      </c>
      <c r="O69" s="55">
        <f t="shared" si="31"/>
        <v>0</v>
      </c>
      <c r="P69" s="55">
        <f t="shared" si="31"/>
        <v>0</v>
      </c>
      <c r="Q69" s="55">
        <f t="shared" si="31"/>
        <v>0</v>
      </c>
      <c r="R69" s="55">
        <f t="shared" si="31"/>
        <v>0</v>
      </c>
      <c r="S69" s="55">
        <f t="shared" si="31"/>
        <v>0</v>
      </c>
      <c r="T69" s="55">
        <f t="shared" ref="T69:V69" si="32">COUNTIF(T33:T33,"YES")</f>
        <v>0</v>
      </c>
      <c r="U69" s="55">
        <f t="shared" si="32"/>
        <v>0</v>
      </c>
      <c r="V69" s="55">
        <f t="shared" si="32"/>
        <v>0</v>
      </c>
      <c r="W69" s="57"/>
      <c r="X69" s="58"/>
      <c r="Y69" s="58"/>
      <c r="Z69" s="58"/>
    </row>
    <row r="70" spans="1:26" ht="45" hidden="1" customHeight="1">
      <c r="A70" s="19"/>
      <c r="B70" s="19"/>
      <c r="C70" s="55">
        <f t="shared" si="28"/>
        <v>0</v>
      </c>
      <c r="D70" s="55">
        <f t="shared" ref="D70:S70" si="33">COUNTIF(D34:D34,"YES")</f>
        <v>0</v>
      </c>
      <c r="E70" s="55">
        <f t="shared" si="33"/>
        <v>0</v>
      </c>
      <c r="F70" s="55">
        <f t="shared" si="33"/>
        <v>0</v>
      </c>
      <c r="G70" s="55">
        <f t="shared" si="33"/>
        <v>0</v>
      </c>
      <c r="H70" s="55">
        <f t="shared" si="33"/>
        <v>0</v>
      </c>
      <c r="I70" s="55">
        <f t="shared" si="33"/>
        <v>0</v>
      </c>
      <c r="J70" s="55">
        <f t="shared" si="33"/>
        <v>0</v>
      </c>
      <c r="K70" s="55">
        <f t="shared" si="33"/>
        <v>0</v>
      </c>
      <c r="L70" s="55">
        <f t="shared" si="33"/>
        <v>0</v>
      </c>
      <c r="M70" s="55">
        <f t="shared" si="33"/>
        <v>0</v>
      </c>
      <c r="N70" s="55">
        <f t="shared" si="33"/>
        <v>0</v>
      </c>
      <c r="O70" s="55">
        <f t="shared" si="33"/>
        <v>0</v>
      </c>
      <c r="P70" s="55">
        <f t="shared" si="33"/>
        <v>0</v>
      </c>
      <c r="Q70" s="55">
        <f t="shared" si="33"/>
        <v>0</v>
      </c>
      <c r="R70" s="55">
        <f t="shared" si="33"/>
        <v>0</v>
      </c>
      <c r="S70" s="55">
        <f t="shared" si="33"/>
        <v>0</v>
      </c>
      <c r="T70" s="55">
        <f t="shared" ref="T70:V70" si="34">COUNTIF(T34:T34,"YES")</f>
        <v>0</v>
      </c>
      <c r="U70" s="55">
        <f t="shared" si="34"/>
        <v>0</v>
      </c>
      <c r="V70" s="55">
        <f t="shared" si="34"/>
        <v>0</v>
      </c>
      <c r="W70" s="57"/>
      <c r="X70" s="58"/>
      <c r="Y70" s="58"/>
      <c r="Z70" s="58"/>
    </row>
    <row r="71" spans="1:26" ht="45" hidden="1" customHeight="1">
      <c r="A71" s="19"/>
      <c r="B71" s="19"/>
      <c r="C71" s="55">
        <f t="shared" si="28"/>
        <v>0</v>
      </c>
      <c r="D71" s="55">
        <f t="shared" ref="D71:S71" si="35">COUNTIF(D35:D35,"YES")</f>
        <v>0</v>
      </c>
      <c r="E71" s="55">
        <f t="shared" si="35"/>
        <v>0</v>
      </c>
      <c r="F71" s="55">
        <f t="shared" si="35"/>
        <v>0</v>
      </c>
      <c r="G71" s="55">
        <f t="shared" si="35"/>
        <v>0</v>
      </c>
      <c r="H71" s="55">
        <f t="shared" si="35"/>
        <v>0</v>
      </c>
      <c r="I71" s="55">
        <f t="shared" si="35"/>
        <v>0</v>
      </c>
      <c r="J71" s="55">
        <f t="shared" si="35"/>
        <v>0</v>
      </c>
      <c r="K71" s="55">
        <f t="shared" si="35"/>
        <v>0</v>
      </c>
      <c r="L71" s="55">
        <f t="shared" si="35"/>
        <v>0</v>
      </c>
      <c r="M71" s="55">
        <f t="shared" si="35"/>
        <v>0</v>
      </c>
      <c r="N71" s="55">
        <f t="shared" si="35"/>
        <v>0</v>
      </c>
      <c r="O71" s="55">
        <f t="shared" si="35"/>
        <v>0</v>
      </c>
      <c r="P71" s="55">
        <f t="shared" si="35"/>
        <v>0</v>
      </c>
      <c r="Q71" s="55">
        <f t="shared" si="35"/>
        <v>0</v>
      </c>
      <c r="R71" s="55">
        <f t="shared" si="35"/>
        <v>0</v>
      </c>
      <c r="S71" s="55">
        <f t="shared" si="35"/>
        <v>0</v>
      </c>
      <c r="T71" s="55">
        <f t="shared" ref="T71:V71" si="36">COUNTIF(T35:T35,"YES")</f>
        <v>0</v>
      </c>
      <c r="U71" s="55">
        <f t="shared" si="36"/>
        <v>0</v>
      </c>
      <c r="V71" s="55">
        <f t="shared" si="36"/>
        <v>0</v>
      </c>
      <c r="W71" s="57"/>
      <c r="X71" s="58"/>
      <c r="Y71" s="58"/>
      <c r="Z71" s="58"/>
    </row>
    <row r="72" spans="1:26" ht="45" hidden="1" customHeight="1">
      <c r="A72" s="19"/>
      <c r="B72" s="19"/>
      <c r="C72" s="55">
        <f t="shared" si="28"/>
        <v>0</v>
      </c>
      <c r="D72" s="55">
        <f t="shared" ref="D72:S72" si="37">COUNTIF(D36:D36,"YES")</f>
        <v>0</v>
      </c>
      <c r="E72" s="55">
        <f t="shared" si="37"/>
        <v>0</v>
      </c>
      <c r="F72" s="55">
        <f t="shared" si="37"/>
        <v>0</v>
      </c>
      <c r="G72" s="55">
        <f t="shared" si="37"/>
        <v>0</v>
      </c>
      <c r="H72" s="55">
        <f t="shared" si="37"/>
        <v>0</v>
      </c>
      <c r="I72" s="55">
        <f t="shared" si="37"/>
        <v>0</v>
      </c>
      <c r="J72" s="55">
        <f t="shared" si="37"/>
        <v>0</v>
      </c>
      <c r="K72" s="55">
        <f t="shared" si="37"/>
        <v>0</v>
      </c>
      <c r="L72" s="55">
        <f t="shared" si="37"/>
        <v>0</v>
      </c>
      <c r="M72" s="55">
        <f t="shared" si="37"/>
        <v>0</v>
      </c>
      <c r="N72" s="55">
        <f t="shared" si="37"/>
        <v>0</v>
      </c>
      <c r="O72" s="55">
        <f t="shared" si="37"/>
        <v>0</v>
      </c>
      <c r="P72" s="55">
        <f t="shared" si="37"/>
        <v>0</v>
      </c>
      <c r="Q72" s="55">
        <f t="shared" si="37"/>
        <v>0</v>
      </c>
      <c r="R72" s="55">
        <f t="shared" si="37"/>
        <v>0</v>
      </c>
      <c r="S72" s="55">
        <f t="shared" si="37"/>
        <v>0</v>
      </c>
      <c r="T72" s="55">
        <f t="shared" ref="T72:V72" si="38">COUNTIF(T36:T36,"YES")</f>
        <v>0</v>
      </c>
      <c r="U72" s="55">
        <f t="shared" si="38"/>
        <v>0</v>
      </c>
      <c r="V72" s="55">
        <f t="shared" si="38"/>
        <v>0</v>
      </c>
      <c r="W72" s="57"/>
      <c r="X72" s="58"/>
      <c r="Y72" s="58"/>
      <c r="Z72" s="58"/>
    </row>
    <row r="73" spans="1:26" ht="45" hidden="1" customHeight="1">
      <c r="A73" s="19"/>
      <c r="B73" s="19"/>
      <c r="C73" s="55">
        <f t="shared" si="28"/>
        <v>0</v>
      </c>
      <c r="D73" s="55">
        <f t="shared" ref="D73:S73" si="39">COUNTIF(D37:D37,"YES")</f>
        <v>0</v>
      </c>
      <c r="E73" s="55">
        <f t="shared" si="39"/>
        <v>0</v>
      </c>
      <c r="F73" s="55">
        <f t="shared" si="39"/>
        <v>0</v>
      </c>
      <c r="G73" s="55">
        <f t="shared" si="39"/>
        <v>0</v>
      </c>
      <c r="H73" s="55">
        <f t="shared" si="39"/>
        <v>0</v>
      </c>
      <c r="I73" s="55">
        <f t="shared" si="39"/>
        <v>0</v>
      </c>
      <c r="J73" s="55">
        <f t="shared" si="39"/>
        <v>0</v>
      </c>
      <c r="K73" s="55">
        <f t="shared" si="39"/>
        <v>0</v>
      </c>
      <c r="L73" s="55">
        <f t="shared" si="39"/>
        <v>0</v>
      </c>
      <c r="M73" s="55">
        <f t="shared" si="39"/>
        <v>0</v>
      </c>
      <c r="N73" s="55">
        <f t="shared" si="39"/>
        <v>0</v>
      </c>
      <c r="O73" s="55">
        <f t="shared" si="39"/>
        <v>0</v>
      </c>
      <c r="P73" s="55">
        <f t="shared" si="39"/>
        <v>0</v>
      </c>
      <c r="Q73" s="55">
        <f t="shared" si="39"/>
        <v>0</v>
      </c>
      <c r="R73" s="55">
        <f t="shared" si="39"/>
        <v>0</v>
      </c>
      <c r="S73" s="55">
        <f t="shared" si="39"/>
        <v>0</v>
      </c>
      <c r="T73" s="55">
        <f t="shared" ref="T73:V73" si="40">COUNTIF(T37:T37,"YES")</f>
        <v>0</v>
      </c>
      <c r="U73" s="55">
        <f t="shared" si="40"/>
        <v>0</v>
      </c>
      <c r="V73" s="55">
        <f t="shared" si="40"/>
        <v>0</v>
      </c>
      <c r="W73" s="57"/>
      <c r="X73" s="58"/>
      <c r="Y73" s="58"/>
      <c r="Z73" s="58"/>
    </row>
    <row r="74" spans="1:26" ht="45" hidden="1" customHeight="1">
      <c r="A74" s="19"/>
      <c r="B74" s="19"/>
      <c r="C74" s="55">
        <f>COUNTIF(C38:C39,"YES")</f>
        <v>0</v>
      </c>
      <c r="D74" s="55">
        <f t="shared" ref="D74:R74" si="41">COUNTIF(D38:D39,"YES")</f>
        <v>0</v>
      </c>
      <c r="E74" s="55">
        <f t="shared" si="41"/>
        <v>0</v>
      </c>
      <c r="F74" s="55">
        <f t="shared" si="41"/>
        <v>0</v>
      </c>
      <c r="G74" s="55">
        <f t="shared" si="41"/>
        <v>0</v>
      </c>
      <c r="H74" s="55">
        <f t="shared" si="41"/>
        <v>0</v>
      </c>
      <c r="I74" s="55">
        <f t="shared" si="41"/>
        <v>0</v>
      </c>
      <c r="J74" s="55">
        <f t="shared" si="41"/>
        <v>0</v>
      </c>
      <c r="K74" s="55">
        <f t="shared" si="41"/>
        <v>0</v>
      </c>
      <c r="L74" s="55">
        <f t="shared" si="41"/>
        <v>0</v>
      </c>
      <c r="M74" s="55">
        <f t="shared" si="41"/>
        <v>0</v>
      </c>
      <c r="N74" s="55">
        <f t="shared" si="41"/>
        <v>0</v>
      </c>
      <c r="O74" s="55">
        <f t="shared" si="41"/>
        <v>0</v>
      </c>
      <c r="P74" s="55">
        <f t="shared" si="41"/>
        <v>0</v>
      </c>
      <c r="Q74" s="55">
        <f t="shared" si="41"/>
        <v>0</v>
      </c>
      <c r="R74" s="55">
        <f t="shared" si="41"/>
        <v>0</v>
      </c>
      <c r="S74" s="55">
        <f>COUNTIF(S38:S39,"YES")</f>
        <v>0</v>
      </c>
      <c r="T74" s="55">
        <f t="shared" ref="T74:V74" si="42">COUNTIF(T38:T39,"YES")</f>
        <v>0</v>
      </c>
      <c r="U74" s="55">
        <f t="shared" si="42"/>
        <v>0</v>
      </c>
      <c r="V74" s="55">
        <f t="shared" si="42"/>
        <v>0</v>
      </c>
      <c r="W74" s="57"/>
      <c r="X74" s="58"/>
      <c r="Y74" s="58"/>
      <c r="Z74" s="58"/>
    </row>
    <row r="75" spans="1:26" ht="45" hidden="1" customHeight="1">
      <c r="A75" s="19"/>
      <c r="B75" s="19"/>
      <c r="C75" s="55">
        <f>COUNTIF(C40:C40,"YES")</f>
        <v>0</v>
      </c>
      <c r="D75" s="55">
        <f t="shared" ref="D75:R75" si="43">COUNTIF(D40:D40,"YES")</f>
        <v>0</v>
      </c>
      <c r="E75" s="55">
        <f t="shared" si="43"/>
        <v>0</v>
      </c>
      <c r="F75" s="55">
        <f t="shared" si="43"/>
        <v>0</v>
      </c>
      <c r="G75" s="55">
        <f t="shared" si="43"/>
        <v>0</v>
      </c>
      <c r="H75" s="55">
        <f t="shared" si="43"/>
        <v>0</v>
      </c>
      <c r="I75" s="55">
        <f t="shared" si="43"/>
        <v>0</v>
      </c>
      <c r="J75" s="55">
        <f t="shared" si="43"/>
        <v>0</v>
      </c>
      <c r="K75" s="55">
        <f t="shared" si="43"/>
        <v>0</v>
      </c>
      <c r="L75" s="55">
        <f t="shared" si="43"/>
        <v>0</v>
      </c>
      <c r="M75" s="55">
        <f t="shared" si="43"/>
        <v>0</v>
      </c>
      <c r="N75" s="55">
        <f t="shared" si="43"/>
        <v>0</v>
      </c>
      <c r="O75" s="55">
        <f t="shared" si="43"/>
        <v>0</v>
      </c>
      <c r="P75" s="55">
        <f t="shared" si="43"/>
        <v>0</v>
      </c>
      <c r="Q75" s="55">
        <f t="shared" si="43"/>
        <v>0</v>
      </c>
      <c r="R75" s="55">
        <f t="shared" si="43"/>
        <v>0</v>
      </c>
      <c r="S75" s="55">
        <f>COUNTIF(S40:S40,"YES")</f>
        <v>0</v>
      </c>
      <c r="T75" s="55">
        <f t="shared" ref="T75:V75" si="44">COUNTIF(T40:T40,"YES")</f>
        <v>0</v>
      </c>
      <c r="U75" s="55">
        <f t="shared" si="44"/>
        <v>0</v>
      </c>
      <c r="V75" s="55">
        <f t="shared" si="44"/>
        <v>0</v>
      </c>
      <c r="W75" s="57"/>
      <c r="X75" s="58"/>
      <c r="Y75" s="58"/>
      <c r="Z75" s="58"/>
    </row>
    <row r="76" spans="1:26" ht="75" hidden="1" customHeight="1">
      <c r="C76" s="55">
        <f>COUNTIF(C41:C42,"YES")</f>
        <v>0</v>
      </c>
      <c r="D76" s="55">
        <f t="shared" ref="D76:R76" si="45">COUNTIF(D41:D42,"YES")</f>
        <v>0</v>
      </c>
      <c r="E76" s="55">
        <f t="shared" si="45"/>
        <v>0</v>
      </c>
      <c r="F76" s="55">
        <f t="shared" si="45"/>
        <v>0</v>
      </c>
      <c r="G76" s="55">
        <f t="shared" si="45"/>
        <v>0</v>
      </c>
      <c r="H76" s="55">
        <f t="shared" si="45"/>
        <v>0</v>
      </c>
      <c r="I76" s="55">
        <f t="shared" si="45"/>
        <v>0</v>
      </c>
      <c r="J76" s="55">
        <f t="shared" si="45"/>
        <v>0</v>
      </c>
      <c r="K76" s="55">
        <f t="shared" si="45"/>
        <v>0</v>
      </c>
      <c r="L76" s="55">
        <f t="shared" si="45"/>
        <v>0</v>
      </c>
      <c r="M76" s="55">
        <f t="shared" si="45"/>
        <v>0</v>
      </c>
      <c r="N76" s="55">
        <f t="shared" si="45"/>
        <v>0</v>
      </c>
      <c r="O76" s="55">
        <f t="shared" si="45"/>
        <v>0</v>
      </c>
      <c r="P76" s="55">
        <f t="shared" si="45"/>
        <v>0</v>
      </c>
      <c r="Q76" s="55">
        <f t="shared" si="45"/>
        <v>0</v>
      </c>
      <c r="R76" s="55">
        <f t="shared" si="45"/>
        <v>0</v>
      </c>
      <c r="S76" s="55">
        <f>COUNTIF(S41:S42,"YES")</f>
        <v>0</v>
      </c>
      <c r="T76" s="55">
        <f t="shared" ref="T76:V76" si="46">COUNTIF(T41:T42,"YES")</f>
        <v>0</v>
      </c>
      <c r="U76" s="55">
        <f t="shared" si="46"/>
        <v>0</v>
      </c>
      <c r="V76" s="55">
        <f t="shared" si="46"/>
        <v>0</v>
      </c>
      <c r="W76" s="45"/>
      <c r="X76" s="49"/>
      <c r="Y76" s="49"/>
      <c r="Z76" s="49"/>
    </row>
  </sheetData>
  <sortState ref="A58:A83">
    <sortCondition ref="A57"/>
  </sortState>
  <mergeCells count="1">
    <mergeCell ref="C5:F5"/>
  </mergeCells>
  <conditionalFormatting sqref="X15:Z28 X30:Z42">
    <cfRule type="expression" dxfId="22" priority="3">
      <formula>$W15&gt;0</formula>
    </cfRule>
  </conditionalFormatting>
  <conditionalFormatting sqref="W29:XFD29 C10:V42">
    <cfRule type="cellIs" dxfId="21" priority="1" operator="equal">
      <formula>"YES"</formula>
    </cfRule>
  </conditionalFormatting>
  <dataValidations count="1">
    <dataValidation type="list" allowBlank="1" showInputMessage="1" showErrorMessage="1" sqref="C10:V13 C15:V28 C30:V42">
      <formula1>$W$5:$W$6</formula1>
    </dataValidation>
  </dataValidations>
  <hyperlinks>
    <hyperlink ref="X15" location="'Climate Change'!A1" display="Link"/>
    <hyperlink ref="X17" location="Materials!A1" display="Link"/>
    <hyperlink ref="X32" location="Materials!A1" display="Link"/>
    <hyperlink ref="X18" location="Waste!A1" display="Link"/>
    <hyperlink ref="X33" location="Waste!A1" display="Link"/>
    <hyperlink ref="X19" location="'Hazardous Mats'!A1" display="Link"/>
    <hyperlink ref="X20" location="'Hazardous Mats'!A1" display="Link"/>
    <hyperlink ref="X34" location="'Hazardous Mats'!A1" display="Link"/>
    <hyperlink ref="X21" location="Biodiversity!A1" display="Link"/>
    <hyperlink ref="X35" location="Biodiversity!A1" display="Link"/>
    <hyperlink ref="X22" location="Heritage!A1" display="Link"/>
    <hyperlink ref="X36" location="Heritage!A1" display="Link"/>
    <hyperlink ref="X23" location="Water!A1" display="Link"/>
    <hyperlink ref="X37" location="Water!A1" display="Link"/>
    <hyperlink ref="X24" location="'Health and Wellbeing'!A1" display="Link"/>
    <hyperlink ref="X40" location="'Health and Wellbeing'!A1" display="Link"/>
    <hyperlink ref="X38" location="Employement!A1" display="Link"/>
    <hyperlink ref="X39" location="Employement!A1" display="Link"/>
    <hyperlink ref="X26" location="'Fair and Ethical Trade'!A1" display="Link"/>
    <hyperlink ref="X27" location="'Fair and Ethical Trade'!A1" display="Link"/>
    <hyperlink ref="X41" location="'Fair and Ethical Trade'!A1" display="Link"/>
    <hyperlink ref="X42" location="'Fair and Ethical Trade'!A1" display="Link"/>
    <hyperlink ref="X28" location="Equalities!A1" display="Link"/>
    <hyperlink ref="X25" location="'Communites and Crime'!A1" display="Link"/>
    <hyperlink ref="X16" location="'Climate Change'!A1" display="Link"/>
    <hyperlink ref="X30" location="'Climate Change'!A1" display="Link"/>
    <hyperlink ref="X31" location="'Climate Change'!A1" display="Link"/>
  </hyperlinks>
  <pageMargins left="0.7" right="0.7" top="0.75" bottom="0.75" header="0.3" footer="0.3"/>
  <pageSetup paperSize="9" scale="4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57"/>
  <sheetViews>
    <sheetView zoomScaleNormal="100" workbookViewId="0">
      <selection activeCell="C32" sqref="C32"/>
    </sheetView>
  </sheetViews>
  <sheetFormatPr defaultColWidth="4" defaultRowHeight="15" zeroHeight="1"/>
  <cols>
    <col min="1" max="1" width="5.42578125" style="1" customWidth="1"/>
    <col min="2" max="2" width="47.85546875" customWidth="1"/>
    <col min="3" max="3" width="20.85546875" customWidth="1"/>
    <col min="4" max="4" width="5.140625" customWidth="1"/>
    <col min="5" max="24" width="13.42578125" style="45" customWidth="1"/>
    <col min="25" max="25" width="9.140625" style="1" customWidth="1"/>
  </cols>
  <sheetData>
    <row r="1" spans="2:31" ht="29.25" customHeight="1">
      <c r="B1" s="82" t="s">
        <v>71</v>
      </c>
      <c r="C1" s="1"/>
      <c r="D1" s="59"/>
      <c r="E1" s="33"/>
      <c r="F1" s="33"/>
      <c r="G1" s="33"/>
      <c r="H1" s="33"/>
      <c r="I1" s="33"/>
      <c r="J1" s="33"/>
      <c r="K1" s="33"/>
      <c r="L1" s="33"/>
      <c r="M1" s="33"/>
      <c r="N1" s="33"/>
      <c r="O1" s="33"/>
      <c r="P1" s="33"/>
      <c r="Q1" s="33"/>
      <c r="R1" s="33"/>
      <c r="S1" s="33"/>
      <c r="T1" s="33"/>
      <c r="U1" s="33"/>
      <c r="V1" s="33"/>
      <c r="W1" s="33"/>
      <c r="X1" s="33"/>
    </row>
    <row r="2" spans="2:31" ht="29.25" customHeight="1">
      <c r="B2" s="82"/>
      <c r="C2" s="1"/>
      <c r="D2" s="59"/>
      <c r="E2" s="33"/>
      <c r="F2" s="33"/>
      <c r="G2" s="33"/>
      <c r="H2" s="33"/>
      <c r="I2" s="33"/>
      <c r="J2" s="33"/>
      <c r="K2" s="33"/>
      <c r="L2" s="33"/>
      <c r="M2" s="33"/>
      <c r="N2" s="33"/>
      <c r="O2" s="33"/>
      <c r="P2" s="33"/>
      <c r="Q2" s="33"/>
      <c r="R2" s="33"/>
      <c r="S2" s="33"/>
      <c r="T2" s="33"/>
      <c r="U2" s="33"/>
      <c r="V2" s="33"/>
      <c r="W2" s="33"/>
      <c r="X2" s="33"/>
    </row>
    <row r="3" spans="2:31" ht="29.25" customHeight="1">
      <c r="B3" s="82"/>
      <c r="C3" s="1"/>
      <c r="D3" s="59"/>
      <c r="E3" s="33"/>
      <c r="F3" s="33"/>
      <c r="G3" s="33"/>
      <c r="H3" s="33"/>
      <c r="I3" s="33"/>
      <c r="J3" s="33"/>
      <c r="K3" s="33"/>
      <c r="L3" s="33"/>
      <c r="M3" s="33"/>
      <c r="N3" s="33"/>
      <c r="O3" s="33"/>
      <c r="P3" s="33"/>
      <c r="Q3" s="33"/>
      <c r="R3" s="33"/>
      <c r="S3" s="33"/>
      <c r="T3" s="33"/>
      <c r="U3" s="33"/>
      <c r="V3" s="33"/>
      <c r="W3" s="33"/>
      <c r="X3" s="33"/>
    </row>
    <row r="4" spans="2:31" ht="15.75" thickBot="1">
      <c r="C4" s="1" t="s">
        <v>73</v>
      </c>
      <c r="D4" s="59"/>
      <c r="E4" s="88" t="s">
        <v>72</v>
      </c>
      <c r="F4" s="88"/>
      <c r="G4" s="88"/>
      <c r="H4" s="88"/>
      <c r="I4" s="88"/>
      <c r="J4" s="88"/>
      <c r="K4" s="88"/>
      <c r="L4" s="88"/>
      <c r="M4" s="88"/>
      <c r="N4" s="88"/>
      <c r="O4" s="88"/>
      <c r="P4" s="88"/>
      <c r="Q4" s="88"/>
      <c r="R4" s="88"/>
      <c r="S4" s="88"/>
      <c r="T4" s="88"/>
      <c r="U4" s="33"/>
      <c r="V4" s="33"/>
      <c r="W4" s="33"/>
      <c r="X4" s="33"/>
    </row>
    <row r="5" spans="2:31" ht="19.5" thickBot="1">
      <c r="B5" s="85"/>
      <c r="C5" s="84" t="str">
        <f>IF(Questions!C5=0,"",Questions!C5)</f>
        <v/>
      </c>
      <c r="D5" s="59"/>
      <c r="E5" s="86" t="str">
        <f>IF(Questions!C6=0,"",Questions!C6)</f>
        <v/>
      </c>
      <c r="F5" s="86" t="str">
        <f>IF(Questions!D6=0,"",Questions!D6)</f>
        <v/>
      </c>
      <c r="G5" s="86" t="str">
        <f>IF(Questions!E6=0,"",Questions!E6)</f>
        <v/>
      </c>
      <c r="H5" s="86" t="str">
        <f>IF(Questions!F6=0,"",Questions!F6)</f>
        <v/>
      </c>
      <c r="I5" s="86" t="str">
        <f>IF(Questions!G6=0,"",Questions!G6)</f>
        <v/>
      </c>
      <c r="J5" s="86" t="str">
        <f>IF(Questions!H6=0,"",Questions!H6)</f>
        <v/>
      </c>
      <c r="K5" s="86" t="str">
        <f>IF(Questions!I6=0,"",Questions!I6)</f>
        <v/>
      </c>
      <c r="L5" s="86" t="str">
        <f>IF(Questions!J6=0,"",Questions!J6)</f>
        <v/>
      </c>
      <c r="M5" s="86" t="str">
        <f>IF(Questions!K6=0,"",Questions!K6)</f>
        <v/>
      </c>
      <c r="N5" s="86" t="str">
        <f>IF(Questions!L6=0,"",Questions!L6)</f>
        <v/>
      </c>
      <c r="O5" s="86" t="str">
        <f>IF(Questions!M6=0,"",Questions!M6)</f>
        <v/>
      </c>
      <c r="P5" s="86" t="str">
        <f>IF(Questions!N6=0,"",Questions!N6)</f>
        <v/>
      </c>
      <c r="Q5" s="86" t="str">
        <f>IF(Questions!O6=0,"",Questions!O6)</f>
        <v/>
      </c>
      <c r="R5" s="86" t="str">
        <f>IF(Questions!P6=0,"",Questions!P6)</f>
        <v/>
      </c>
      <c r="S5" s="86" t="str">
        <f>IF(Questions!Q6=0,"",Questions!Q6)</f>
        <v/>
      </c>
      <c r="T5" s="86" t="str">
        <f>IF(Questions!R6=0,"",Questions!R6)</f>
        <v/>
      </c>
      <c r="U5" s="86" t="str">
        <f>IF(Questions!S6=0,"",Questions!S6)</f>
        <v/>
      </c>
      <c r="V5" s="86" t="str">
        <f>IF(Questions!T6=0,"",Questions!T6)</f>
        <v/>
      </c>
      <c r="W5" s="86" t="str">
        <f>IF(Questions!U6=0,"",Questions!U6)</f>
        <v/>
      </c>
      <c r="X5" s="86" t="str">
        <f>IF(Questions!V6=0,"",Questions!V6)</f>
        <v/>
      </c>
    </row>
    <row r="6" spans="2:31" ht="18.75">
      <c r="B6" s="23" t="s">
        <v>58</v>
      </c>
      <c r="C6" s="83" t="str">
        <f>IFERROR(AVERAGEIF(E6:X6,"&gt;0"),"")</f>
        <v/>
      </c>
      <c r="D6" s="59"/>
      <c r="E6" s="87" t="str">
        <f>IF(COUNTIF(Questions!C15:C29,"YES")/14=0,"",COUNTIF(Questions!C15:C29,"YES")/14)</f>
        <v/>
      </c>
      <c r="F6" s="87" t="str">
        <f>IF(COUNTIF(Questions!D15:D29,"YES")/14=0,"",COUNTIF(Questions!D15:D29,"YES")/14)</f>
        <v/>
      </c>
      <c r="G6" s="87" t="str">
        <f>IF(COUNTIF(Questions!E15:E29,"YES")/14=0,"",COUNTIF(Questions!E15:E29,"YES")/14)</f>
        <v/>
      </c>
      <c r="H6" s="87" t="str">
        <f>IF(COUNTIF(Questions!F15:F29,"YES")/14=0,"",COUNTIF(Questions!F15:F29,"YES")/14)</f>
        <v/>
      </c>
      <c r="I6" s="87" t="str">
        <f>IF(COUNTIF(Questions!G15:G29,"YES")/14=0,"",COUNTIF(Questions!G15:G29,"YES")/14)</f>
        <v/>
      </c>
      <c r="J6" s="87" t="str">
        <f>IF(COUNTIF(Questions!H15:H29,"YES")/14=0,"",COUNTIF(Questions!H15:H29,"YES")/14)</f>
        <v/>
      </c>
      <c r="K6" s="87" t="str">
        <f>IF(COUNTIF(Questions!I15:I29,"YES")/14=0,"",COUNTIF(Questions!I15:I29,"YES")/14)</f>
        <v/>
      </c>
      <c r="L6" s="87" t="str">
        <f>IF(COUNTIF(Questions!J15:J29,"YES")/14=0,"",COUNTIF(Questions!J15:J29,"YES")/14)</f>
        <v/>
      </c>
      <c r="M6" s="87" t="str">
        <f>IF(COUNTIF(Questions!K15:K29,"YES")/14=0,"",COUNTIF(Questions!K15:K29,"YES")/14)</f>
        <v/>
      </c>
      <c r="N6" s="87" t="str">
        <f>IF(COUNTIF(Questions!L15:L29,"YES")/14=0,"",COUNTIF(Questions!L15:L29,"YES")/14)</f>
        <v/>
      </c>
      <c r="O6" s="87" t="str">
        <f>IF(COUNTIF(Questions!M15:M29,"YES")/14=0,"",COUNTIF(Questions!M15:M29,"YES")/14)</f>
        <v/>
      </c>
      <c r="P6" s="87" t="str">
        <f>IF(COUNTIF(Questions!N15:N29,"YES")/14=0,"",COUNTIF(Questions!N15:N29,"YES")/14)</f>
        <v/>
      </c>
      <c r="Q6" s="87" t="str">
        <f>IF(COUNTIF(Questions!O15:O29,"YES")/14=0,"",COUNTIF(Questions!O15:O29,"YES")/14)</f>
        <v/>
      </c>
      <c r="R6" s="87" t="str">
        <f>IF(COUNTIF(Questions!P15:P29,"YES")/14=0,"",COUNTIF(Questions!P15:P29,"YES")/14)</f>
        <v/>
      </c>
      <c r="S6" s="87" t="str">
        <f>IF(COUNTIF(Questions!Q15:Q29,"YES")/14=0,"",COUNTIF(Questions!Q15:Q29,"YES")/14)</f>
        <v/>
      </c>
      <c r="T6" s="87" t="str">
        <f>IF(COUNTIF(Questions!R15:R29,"YES")/14=0,"",COUNTIF(Questions!R15:R29,"YES")/14)</f>
        <v/>
      </c>
      <c r="U6" s="87" t="str">
        <f>IF(COUNTIF(Questions!S15:S29,"YES")/14=0,"",COUNTIF(Questions!S15:S29,"YES")/14)</f>
        <v/>
      </c>
      <c r="V6" s="87" t="str">
        <f>IF(COUNTIF(Questions!T15:T29,"YES")/14=0,"",COUNTIF(Questions!T15:T29,"YES")/14)</f>
        <v/>
      </c>
      <c r="W6" s="87" t="str">
        <f>IF(COUNTIF(Questions!U15:U29,"YES")/14=0,"",COUNTIF(Questions!U15:U29,"YES")/14)</f>
        <v/>
      </c>
      <c r="X6" s="87" t="str">
        <f>IF(COUNTIF(Questions!V15:V29,"YES")/14=0,"",COUNTIF(Questions!V15:V29,"YES")/14)</f>
        <v/>
      </c>
    </row>
    <row r="7" spans="2:31" ht="18.75">
      <c r="B7" s="23" t="s">
        <v>59</v>
      </c>
      <c r="C7" s="75" t="str">
        <f>IFERROR(AVERAGEIF(E7:X7,"&gt;0"),"")</f>
        <v/>
      </c>
      <c r="D7" s="59"/>
      <c r="E7" s="77" t="str">
        <f>IF(COUNTIF(Questions!C30:C76,"YES")/13=0,"",COUNTIF(Questions!C30:C76,"YES")/13)</f>
        <v/>
      </c>
      <c r="F7" s="77" t="str">
        <f>IF(COUNTIF(Questions!D30:D76,"YES")/13=0,"",COUNTIF(Questions!D30:D76,"YES")/13)</f>
        <v/>
      </c>
      <c r="G7" s="77" t="str">
        <f>IF(COUNTIF(Questions!E30:E76,"YES")/13=0,"",COUNTIF(Questions!E30:E76,"YES")/13)</f>
        <v/>
      </c>
      <c r="H7" s="77" t="str">
        <f>IF(COUNTIF(Questions!F30:F76,"YES")/13=0,"",COUNTIF(Questions!F30:F76,"YES")/13)</f>
        <v/>
      </c>
      <c r="I7" s="77" t="str">
        <f>IF(COUNTIF(Questions!G30:G76,"YES")/13=0,"",COUNTIF(Questions!G30:G76,"YES")/13)</f>
        <v/>
      </c>
      <c r="J7" s="77" t="str">
        <f>IF(COUNTIF(Questions!H30:H76,"YES")/13=0,"",COUNTIF(Questions!H30:H76,"YES")/13)</f>
        <v/>
      </c>
      <c r="K7" s="77" t="str">
        <f>IF(COUNTIF(Questions!I30:I76,"YES")/13=0,"",COUNTIF(Questions!I30:I76,"YES")/13)</f>
        <v/>
      </c>
      <c r="L7" s="77" t="str">
        <f>IF(COUNTIF(Questions!J30:J76,"YES")/13=0,"",COUNTIF(Questions!J30:J76,"YES")/13)</f>
        <v/>
      </c>
      <c r="M7" s="77" t="str">
        <f>IF(COUNTIF(Questions!K30:K76,"YES")/13=0,"",COUNTIF(Questions!K30:K76,"YES")/13)</f>
        <v/>
      </c>
      <c r="N7" s="77" t="str">
        <f>IF(COUNTIF(Questions!L30:L76,"YES")/13=0,"",COUNTIF(Questions!L30:L76,"YES")/13)</f>
        <v/>
      </c>
      <c r="O7" s="77" t="str">
        <f>IF(COUNTIF(Questions!M30:M76,"YES")/13=0,"",COUNTIF(Questions!M30:M76,"YES")/13)</f>
        <v/>
      </c>
      <c r="P7" s="77" t="str">
        <f>IF(COUNTIF(Questions!N30:N76,"YES")/13=0,"",COUNTIF(Questions!N30:N76,"YES")/13)</f>
        <v/>
      </c>
      <c r="Q7" s="77" t="str">
        <f>IF(COUNTIF(Questions!O30:O76,"YES")/13=0,"",COUNTIF(Questions!O30:O76,"YES")/13)</f>
        <v/>
      </c>
      <c r="R7" s="77" t="str">
        <f>IF(COUNTIF(Questions!P30:P76,"YES")/13=0,"",COUNTIF(Questions!P30:P76,"YES")/13)</f>
        <v/>
      </c>
      <c r="S7" s="77" t="str">
        <f>IF(COUNTIF(Questions!Q30:Q76,"YES")/13=0,"",COUNTIF(Questions!Q30:Q76,"YES")/13)</f>
        <v/>
      </c>
      <c r="T7" s="77" t="str">
        <f>IF(COUNTIF(Questions!R30:R76,"YES")/13=0,"",COUNTIF(Questions!R30:R76,"YES")/13)</f>
        <v/>
      </c>
      <c r="U7" s="77" t="str">
        <f>IF(COUNTIF(Questions!S30:S76,"YES")/13=0,"",COUNTIF(Questions!S30:S76,"YES")/13)</f>
        <v/>
      </c>
      <c r="V7" s="77" t="str">
        <f>IF(COUNTIF(Questions!T30:T76,"YES")/13=0,"",COUNTIF(Questions!T30:T76,"YES")/13)</f>
        <v/>
      </c>
      <c r="W7" s="77" t="str">
        <f>IF(COUNTIF(Questions!U30:U76,"YES")/13=0,"",COUNTIF(Questions!U30:U76,"YES")/13)</f>
        <v/>
      </c>
      <c r="X7" s="77" t="str">
        <f>IF(COUNTIF(Questions!V30:V76,"YES")/13=0,"",COUNTIF(Questions!V30:V76,"YES")/13)</f>
        <v/>
      </c>
    </row>
    <row r="8" spans="2:31" ht="18.75">
      <c r="B8" s="23" t="s">
        <v>60</v>
      </c>
      <c r="C8" s="75" t="str">
        <f>IFERROR(AVERAGEIF(E8:X8,"&gt;0"),"")</f>
        <v/>
      </c>
      <c r="D8" s="59"/>
      <c r="E8" s="77" t="str">
        <f>IF(COUNTIF(Questions!C10:C13,"YES")/4=0,"",COUNTIF(Questions!C10:C13,"YES")/4)</f>
        <v/>
      </c>
      <c r="F8" s="77" t="str">
        <f>IF(COUNTIF(Questions!D10:D13,"YES")/4=0,"",COUNTIF(Questions!D10:D13,"YES")/4)</f>
        <v/>
      </c>
      <c r="G8" s="77" t="str">
        <f>IF(COUNTIF(Questions!E10:E13,"YES")/4=0,"",COUNTIF(Questions!E10:E13,"YES")/4)</f>
        <v/>
      </c>
      <c r="H8" s="77" t="str">
        <f>IF(COUNTIF(Questions!F10:F13,"YES")/4=0,"",COUNTIF(Questions!F10:F13,"YES")/4)</f>
        <v/>
      </c>
      <c r="I8" s="77" t="str">
        <f>IF(COUNTIF(Questions!G10:G13,"YES")/4=0,"",COUNTIF(Questions!G10:G13,"YES")/4)</f>
        <v/>
      </c>
      <c r="J8" s="77" t="str">
        <f>IF(COUNTIF(Questions!H10:H13,"YES")/4=0,"",COUNTIF(Questions!H10:H13,"YES")/4)</f>
        <v/>
      </c>
      <c r="K8" s="77" t="str">
        <f>IF(COUNTIF(Questions!I10:I13,"YES")/4=0,"",COUNTIF(Questions!I10:I13,"YES")/4)</f>
        <v/>
      </c>
      <c r="L8" s="77" t="str">
        <f>IF(COUNTIF(Questions!J10:J13,"YES")/4=0,"",COUNTIF(Questions!J10:J13,"YES")/4)</f>
        <v/>
      </c>
      <c r="M8" s="77" t="str">
        <f>IF(COUNTIF(Questions!K10:K13,"YES")/4=0,"",COUNTIF(Questions!K10:K13,"YES")/4)</f>
        <v/>
      </c>
      <c r="N8" s="77" t="str">
        <f>IF(COUNTIF(Questions!L10:L13,"YES")/4=0,"",COUNTIF(Questions!L10:L13,"YES")/4)</f>
        <v/>
      </c>
      <c r="O8" s="77" t="str">
        <f>IF(COUNTIF(Questions!M10:M13,"YES")/4=0,"",COUNTIF(Questions!M10:M13,"YES")/4)</f>
        <v/>
      </c>
      <c r="P8" s="77" t="str">
        <f>IF(COUNTIF(Questions!N10:N13,"YES")/4=0,"",COUNTIF(Questions!N10:N13,"YES")/4)</f>
        <v/>
      </c>
      <c r="Q8" s="77" t="str">
        <f>IF(COUNTIF(Questions!O10:O13,"YES")/4=0,"",COUNTIF(Questions!O10:O13,"YES")/4)</f>
        <v/>
      </c>
      <c r="R8" s="77" t="str">
        <f>IF(COUNTIF(Questions!P10:P13,"YES")/4=0,"",COUNTIF(Questions!P10:P13,"YES")/4)</f>
        <v/>
      </c>
      <c r="S8" s="77" t="str">
        <f>IF(COUNTIF(Questions!Q10:Q13,"YES")/4=0,"",COUNTIF(Questions!Q10:Q13,"YES")/4)</f>
        <v/>
      </c>
      <c r="T8" s="77" t="str">
        <f>IF(COUNTIF(Questions!R10:R13,"YES")/4=0,"",COUNTIF(Questions!R10:R13,"YES")/4)</f>
        <v/>
      </c>
      <c r="U8" s="77" t="str">
        <f>IF(COUNTIF(Questions!S10:S13,"YES")/4=0,"",COUNTIF(Questions!S10:S13,"YES")/4)</f>
        <v/>
      </c>
      <c r="V8" s="77" t="str">
        <f>IF(COUNTIF(Questions!T10:T13,"YES")/4=0,"",COUNTIF(Questions!T10:T13,"YES")/4)</f>
        <v/>
      </c>
      <c r="W8" s="77" t="str">
        <f>IF(COUNTIF(Questions!U10:U13,"YES")/4=0,"",COUNTIF(Questions!U10:U13,"YES")/4)</f>
        <v/>
      </c>
      <c r="X8" s="77" t="str">
        <f>IF(COUNTIF(Questions!V10:V13,"YES")/4=0,"",COUNTIF(Questions!V10:V13,"YES")/4)</f>
        <v/>
      </c>
    </row>
    <row r="9" spans="2:31" ht="18.75">
      <c r="B9" s="23" t="s">
        <v>61</v>
      </c>
      <c r="C9" s="76" t="str">
        <f>IF(SUM(E9:X9)=0,"",SUM(E9:X9))</f>
        <v/>
      </c>
      <c r="D9" s="59"/>
      <c r="E9" s="78" t="str">
        <f>IF(Questions!C8=0,"",Questions!C8)</f>
        <v/>
      </c>
      <c r="F9" s="78" t="str">
        <f>IF(Questions!D8=0,"",Questions!D8)</f>
        <v/>
      </c>
      <c r="G9" s="78" t="str">
        <f>IF(Questions!E8=0,"",Questions!E8)</f>
        <v/>
      </c>
      <c r="H9" s="78" t="str">
        <f>IF(Questions!F8=0,"",Questions!F8)</f>
        <v/>
      </c>
      <c r="I9" s="78" t="str">
        <f>IF(Questions!G8=0,"",Questions!G8)</f>
        <v/>
      </c>
      <c r="J9" s="78" t="str">
        <f>IF(Questions!H8=0,"",Questions!H8)</f>
        <v/>
      </c>
      <c r="K9" s="78" t="str">
        <f>IF(Questions!I8=0,"",Questions!I8)</f>
        <v/>
      </c>
      <c r="L9" s="78" t="str">
        <f>IF(Questions!J8=0,"",Questions!J8)</f>
        <v/>
      </c>
      <c r="M9" s="78" t="str">
        <f>IF(Questions!K8=0,"",Questions!K8)</f>
        <v/>
      </c>
      <c r="N9" s="78" t="str">
        <f>IF(Questions!L8=0,"",Questions!L8)</f>
        <v/>
      </c>
      <c r="O9" s="78" t="str">
        <f>IF(Questions!M8=0,"",Questions!M8)</f>
        <v/>
      </c>
      <c r="P9" s="78" t="str">
        <f>IF(Questions!N8=0,"",Questions!N8)</f>
        <v/>
      </c>
      <c r="Q9" s="78" t="str">
        <f>IF(Questions!O8=0,"",Questions!O8)</f>
        <v/>
      </c>
      <c r="R9" s="78" t="str">
        <f>IF(Questions!P8=0,"",Questions!P8)</f>
        <v/>
      </c>
      <c r="S9" s="78" t="str">
        <f>IF(Questions!Q8=0,"",Questions!Q8)</f>
        <v/>
      </c>
      <c r="T9" s="78" t="str">
        <f>IF(Questions!R8=0,"",Questions!R8)</f>
        <v/>
      </c>
      <c r="U9" s="78" t="str">
        <f>IF(Questions!S8=0,"",Questions!S8)</f>
        <v/>
      </c>
      <c r="V9" s="78" t="str">
        <f>IF(Questions!T8=0,"",Questions!T8)</f>
        <v/>
      </c>
      <c r="W9" s="78" t="str">
        <f>IF(Questions!U8=0,"",Questions!U8)</f>
        <v/>
      </c>
      <c r="X9" s="78" t="str">
        <f>IF(Questions!V8=0,"",Questions!V8)</f>
        <v/>
      </c>
    </row>
    <row r="10" spans="2:31" ht="30.75">
      <c r="B10" s="97" t="s">
        <v>75</v>
      </c>
      <c r="C10" s="96"/>
      <c r="D10" s="59"/>
      <c r="E10" s="70"/>
      <c r="F10" s="70"/>
      <c r="G10" s="70"/>
      <c r="H10" s="70"/>
      <c r="I10" s="70"/>
      <c r="J10" s="70"/>
      <c r="K10" s="70"/>
      <c r="L10" s="70"/>
      <c r="M10" s="70"/>
      <c r="N10" s="70"/>
      <c r="O10" s="70"/>
      <c r="P10" s="70"/>
      <c r="Q10" s="70"/>
      <c r="R10" s="70"/>
      <c r="S10" s="70"/>
      <c r="T10" s="70"/>
      <c r="U10" s="70"/>
      <c r="V10" s="70"/>
      <c r="W10" s="70"/>
      <c r="X10" s="70"/>
    </row>
    <row r="11" spans="2:31" ht="18.75">
      <c r="B11" s="1"/>
      <c r="C11" s="69"/>
      <c r="D11" s="59"/>
      <c r="E11" s="33"/>
      <c r="F11" s="33"/>
      <c r="G11" s="33"/>
      <c r="H11" s="33"/>
      <c r="I11" s="33"/>
      <c r="J11" s="33"/>
      <c r="K11" s="33"/>
      <c r="L11" s="33"/>
      <c r="M11" s="33"/>
      <c r="N11" s="33"/>
      <c r="O11" s="33"/>
      <c r="P11" s="33"/>
      <c r="Q11" s="33"/>
      <c r="R11" s="33"/>
      <c r="S11" s="33"/>
      <c r="T11" s="33"/>
      <c r="U11" s="33"/>
      <c r="V11" s="33"/>
      <c r="W11" s="33"/>
      <c r="X11" s="33"/>
    </row>
    <row r="12" spans="2:31" ht="18.75">
      <c r="B12" s="1"/>
      <c r="C12" s="69"/>
      <c r="D12" s="59"/>
      <c r="E12" s="33"/>
      <c r="F12" s="33"/>
      <c r="G12" s="33"/>
      <c r="H12" s="33"/>
      <c r="I12" s="33"/>
      <c r="J12" s="33"/>
      <c r="K12" s="33"/>
      <c r="L12" s="33"/>
      <c r="M12" s="33"/>
      <c r="N12" s="33"/>
      <c r="O12" s="33"/>
      <c r="P12" s="33"/>
      <c r="Q12" s="33"/>
      <c r="R12" s="33"/>
      <c r="S12" s="33"/>
      <c r="T12" s="33"/>
      <c r="U12" s="33"/>
      <c r="V12" s="33"/>
      <c r="W12" s="33"/>
      <c r="X12" s="33"/>
    </row>
    <row r="13" spans="2:31" ht="18.75">
      <c r="B13" s="1"/>
      <c r="C13" s="69"/>
      <c r="D13" s="59"/>
      <c r="E13" s="33"/>
      <c r="F13" s="33"/>
      <c r="G13" s="33"/>
      <c r="H13" s="33"/>
      <c r="I13" s="33"/>
      <c r="J13" s="33"/>
      <c r="K13" s="33"/>
      <c r="L13" s="33"/>
      <c r="M13" s="33"/>
      <c r="N13" s="33"/>
      <c r="O13" s="33"/>
      <c r="P13" s="33"/>
      <c r="Q13" s="33"/>
      <c r="R13" s="33"/>
      <c r="S13" s="33"/>
      <c r="T13" s="33"/>
      <c r="U13" s="33"/>
      <c r="V13" s="33"/>
      <c r="W13" s="33"/>
      <c r="X13" s="33"/>
    </row>
    <row r="14" spans="2:31" ht="19.5" thickBot="1">
      <c r="B14" s="1"/>
      <c r="C14" s="69" t="s">
        <v>73</v>
      </c>
      <c r="D14" s="59"/>
      <c r="E14" s="88" t="s">
        <v>72</v>
      </c>
      <c r="F14" s="88"/>
      <c r="G14" s="88"/>
      <c r="H14" s="88"/>
      <c r="I14" s="88"/>
      <c r="J14" s="88"/>
      <c r="K14" s="88"/>
      <c r="L14" s="88"/>
      <c r="M14" s="88"/>
      <c r="N14" s="88"/>
      <c r="O14" s="88"/>
      <c r="P14" s="88"/>
      <c r="Q14" s="88"/>
      <c r="R14" s="88"/>
      <c r="S14" s="88"/>
      <c r="T14" s="88"/>
      <c r="U14" s="88"/>
      <c r="V14" s="88"/>
      <c r="W14" s="88"/>
      <c r="X14" s="88"/>
    </row>
    <row r="15" spans="2:31" ht="15.75" thickBot="1">
      <c r="B15" s="71" t="s">
        <v>62</v>
      </c>
      <c r="C15" s="89" t="str">
        <f>C5</f>
        <v/>
      </c>
      <c r="D15" s="59"/>
      <c r="E15" s="90" t="str">
        <f>IF(Questions!C6=0,"",Questions!C6)</f>
        <v/>
      </c>
      <c r="F15" s="90" t="str">
        <f>IF(Questions!D6=0,"",Questions!D6)</f>
        <v/>
      </c>
      <c r="G15" s="90" t="str">
        <f>IF(Questions!E6=0,"",Questions!E6)</f>
        <v/>
      </c>
      <c r="H15" s="90" t="str">
        <f>IF(Questions!F6=0,"",Questions!F6)</f>
        <v/>
      </c>
      <c r="I15" s="90" t="str">
        <f>IF(Questions!G6=0,"",Questions!G6)</f>
        <v/>
      </c>
      <c r="J15" s="90" t="str">
        <f>IF(Questions!H6=0,"",Questions!H6)</f>
        <v/>
      </c>
      <c r="K15" s="90" t="str">
        <f>IF(Questions!I6=0,"",Questions!I6)</f>
        <v/>
      </c>
      <c r="L15" s="90" t="str">
        <f>IF(Questions!J6=0,"",Questions!J6)</f>
        <v/>
      </c>
      <c r="M15" s="90" t="str">
        <f>IF(Questions!K6=0,"",Questions!K6)</f>
        <v/>
      </c>
      <c r="N15" s="90" t="str">
        <f>IF(Questions!L6=0,"",Questions!L6)</f>
        <v/>
      </c>
      <c r="O15" s="90" t="str">
        <f>IF(Questions!M6=0,"",Questions!M6)</f>
        <v/>
      </c>
      <c r="P15" s="90" t="str">
        <f>IF(Questions!N6=0,"",Questions!N6)</f>
        <v/>
      </c>
      <c r="Q15" s="90" t="str">
        <f>IF(Questions!O6=0,"",Questions!O6)</f>
        <v/>
      </c>
      <c r="R15" s="90" t="str">
        <f>IF(Questions!P6=0,"",Questions!P6)</f>
        <v/>
      </c>
      <c r="S15" s="90" t="str">
        <f>IF(Questions!Q6=0,"",Questions!Q6)</f>
        <v/>
      </c>
      <c r="T15" s="90" t="str">
        <f>IF(Questions!R6=0,"",Questions!R6)</f>
        <v/>
      </c>
      <c r="U15" s="90" t="str">
        <f>IF(Questions!S6=0,"",Questions!S6)</f>
        <v/>
      </c>
      <c r="V15" s="90" t="str">
        <f>IF(Questions!T6=0,"",Questions!T6)</f>
        <v/>
      </c>
      <c r="W15" s="90" t="str">
        <f>IF(Questions!U6=0,"",Questions!U6)</f>
        <v/>
      </c>
      <c r="X15" s="90" t="str">
        <f>IF(Questions!V6=0,"",Questions!V6)</f>
        <v/>
      </c>
    </row>
    <row r="16" spans="2:31" ht="18.75">
      <c r="B16" s="72" t="s">
        <v>631</v>
      </c>
      <c r="C16" s="31" t="str">
        <f>IF(SUM(E16:X16)=0,"",SUM(E16:X16))</f>
        <v/>
      </c>
      <c r="D16" s="59"/>
      <c r="E16" s="30" t="str">
        <f>IF(Questions!C56+Questions!C67=0,"",Questions!C56+Questions!C67)</f>
        <v/>
      </c>
      <c r="F16" s="30" t="str">
        <f>IF(Questions!D56+Questions!D67=0,"",Questions!D56+Questions!D67)</f>
        <v/>
      </c>
      <c r="G16" s="30" t="str">
        <f>IF(Questions!E56+Questions!E67=0,"",Questions!E56+Questions!E67)</f>
        <v/>
      </c>
      <c r="H16" s="30" t="str">
        <f>IF(Questions!F56+Questions!F67=0,"",Questions!F56+Questions!F67)</f>
        <v/>
      </c>
      <c r="I16" s="30" t="str">
        <f>IF(Questions!G56+Questions!G67=0,"",Questions!G56+Questions!G67)</f>
        <v/>
      </c>
      <c r="J16" s="30" t="str">
        <f>IF(Questions!H56+Questions!H67=0,"",Questions!H56+Questions!H67)</f>
        <v/>
      </c>
      <c r="K16" s="30" t="str">
        <f>IF(Questions!I56+Questions!I67=0,"",Questions!I56+Questions!I67)</f>
        <v/>
      </c>
      <c r="L16" s="30" t="str">
        <f>IF(Questions!J56+Questions!J67=0,"",Questions!J56+Questions!J67)</f>
        <v/>
      </c>
      <c r="M16" s="30" t="str">
        <f>IF(Questions!K56+Questions!K67=0,"",Questions!K56+Questions!K67)</f>
        <v/>
      </c>
      <c r="N16" s="30" t="str">
        <f>IF(Questions!L56+Questions!L67=0,"",Questions!L56+Questions!L67)</f>
        <v/>
      </c>
      <c r="O16" s="30" t="str">
        <f>IF(Questions!M56+Questions!M67=0,"",Questions!M56+Questions!M67)</f>
        <v/>
      </c>
      <c r="P16" s="30" t="str">
        <f>IF(Questions!N56+Questions!N67=0,"",Questions!N56+Questions!N67)</f>
        <v/>
      </c>
      <c r="Q16" s="30" t="str">
        <f>IF(Questions!O56+Questions!O67=0,"",Questions!O56+Questions!O67)</f>
        <v/>
      </c>
      <c r="R16" s="30" t="str">
        <f>IF(Questions!P56+Questions!P67=0,"",Questions!P56+Questions!P67)</f>
        <v/>
      </c>
      <c r="S16" s="30" t="str">
        <f>IF(Questions!Q56+Questions!Q67=0,"",Questions!Q56+Questions!Q67)</f>
        <v/>
      </c>
      <c r="T16" s="30" t="str">
        <f>IF(Questions!R56+Questions!R67=0,"",Questions!R56+Questions!R67)</f>
        <v/>
      </c>
      <c r="U16" s="30" t="str">
        <f>IF(Questions!S56+Questions!S67=0,"",Questions!S56+Questions!S67)</f>
        <v/>
      </c>
      <c r="V16" s="30" t="str">
        <f>IF(Questions!T56+Questions!T67=0,"",Questions!T56+Questions!T67)</f>
        <v/>
      </c>
      <c r="W16" s="30" t="str">
        <f>IF(Questions!U56+Questions!U67=0,"",Questions!U56+Questions!U67)</f>
        <v/>
      </c>
      <c r="X16" s="30" t="str">
        <f>IF(Questions!V56+Questions!V67=0,"",Questions!V56+Questions!V67)</f>
        <v/>
      </c>
      <c r="AB16" s="17"/>
      <c r="AC16" s="17"/>
      <c r="AD16" s="17"/>
      <c r="AE16" s="17"/>
    </row>
    <row r="17" spans="2:31" ht="18.75">
      <c r="B17" s="73" t="s">
        <v>48</v>
      </c>
      <c r="C17" s="31" t="str">
        <f t="shared" ref="C17:C27" si="0">IF(SUM(E17:X17)=0,"",SUM(E17:X17))</f>
        <v/>
      </c>
      <c r="D17" s="59"/>
      <c r="E17" s="30" t="str">
        <f>IF(Questions!C60+Questions!C71=0,"",Questions!C60+Questions!C71)</f>
        <v/>
      </c>
      <c r="F17" s="30" t="str">
        <f>IF(Questions!D60+Questions!D71=0,"",Questions!D60+Questions!D71)</f>
        <v/>
      </c>
      <c r="G17" s="30" t="str">
        <f>IF(Questions!E60+Questions!E71=0,"",Questions!E60+Questions!E71)</f>
        <v/>
      </c>
      <c r="H17" s="30" t="str">
        <f>IF(Questions!F60+Questions!F71=0,"",Questions!F60+Questions!F71)</f>
        <v/>
      </c>
      <c r="I17" s="30" t="str">
        <f>IF(Questions!G60+Questions!G71=0,"",Questions!G60+Questions!G71)</f>
        <v/>
      </c>
      <c r="J17" s="30" t="str">
        <f>IF(Questions!H60+Questions!H71=0,"",Questions!H60+Questions!H71)</f>
        <v/>
      </c>
      <c r="K17" s="30" t="str">
        <f>IF(Questions!I60+Questions!I71=0,"",Questions!I60+Questions!I71)</f>
        <v/>
      </c>
      <c r="L17" s="30" t="str">
        <f>IF(Questions!J60+Questions!J71=0,"",Questions!J60+Questions!J71)</f>
        <v/>
      </c>
      <c r="M17" s="30" t="str">
        <f>IF(Questions!K60+Questions!K71=0,"",Questions!K60+Questions!K71)</f>
        <v/>
      </c>
      <c r="N17" s="30" t="str">
        <f>IF(Questions!L60+Questions!L71=0,"",Questions!L60+Questions!L71)</f>
        <v/>
      </c>
      <c r="O17" s="30" t="str">
        <f>IF(Questions!M60+Questions!M71=0,"",Questions!M60+Questions!M71)</f>
        <v/>
      </c>
      <c r="P17" s="30" t="str">
        <f>IF(Questions!N60+Questions!N71=0,"",Questions!N60+Questions!N71)</f>
        <v/>
      </c>
      <c r="Q17" s="30" t="str">
        <f>IF(Questions!O60+Questions!O71=0,"",Questions!O60+Questions!O71)</f>
        <v/>
      </c>
      <c r="R17" s="30" t="str">
        <f>IF(Questions!P60+Questions!P71=0,"",Questions!P60+Questions!P71)</f>
        <v/>
      </c>
      <c r="S17" s="30" t="str">
        <f>IF(Questions!Q60+Questions!Q71=0,"",Questions!Q60+Questions!Q71)</f>
        <v/>
      </c>
      <c r="T17" s="30" t="str">
        <f>IF(Questions!R60+Questions!R71=0,"",Questions!R60+Questions!R71)</f>
        <v/>
      </c>
      <c r="U17" s="30" t="str">
        <f>IF(Questions!S60+Questions!S71=0,"",Questions!S60+Questions!S71)</f>
        <v/>
      </c>
      <c r="V17" s="30" t="str">
        <f>IF(Questions!T60+Questions!T71=0,"",Questions!T60+Questions!T71)</f>
        <v/>
      </c>
      <c r="W17" s="30" t="str">
        <f>IF(Questions!U60+Questions!U71=0,"",Questions!U60+Questions!U71)</f>
        <v/>
      </c>
      <c r="X17" s="30" t="str">
        <f>IF(Questions!V60+Questions!V71=0,"",Questions!V60+Questions!V71)</f>
        <v/>
      </c>
      <c r="AB17" s="17"/>
      <c r="AC17" s="17"/>
      <c r="AD17" s="17"/>
      <c r="AE17" s="17"/>
    </row>
    <row r="18" spans="2:31" ht="18.75">
      <c r="B18" s="74" t="s">
        <v>53</v>
      </c>
      <c r="C18" s="31" t="str">
        <f t="shared" si="0"/>
        <v/>
      </c>
      <c r="D18" s="59"/>
      <c r="E18" s="30" t="str">
        <f>IF(Questions!C64=0,"",Questions!C64)</f>
        <v/>
      </c>
      <c r="F18" s="30" t="str">
        <f>IF(Questions!D64=0,"",Questions!D64)</f>
        <v/>
      </c>
      <c r="G18" s="30" t="str">
        <f>IF(Questions!E64=0,"",Questions!E64)</f>
        <v/>
      </c>
      <c r="H18" s="30" t="str">
        <f>IF(Questions!F64=0,"",Questions!F64)</f>
        <v/>
      </c>
      <c r="I18" s="30" t="str">
        <f>IF(Questions!G64=0,"",Questions!G64)</f>
        <v/>
      </c>
      <c r="J18" s="30" t="str">
        <f>IF(Questions!H64=0,"",Questions!H64)</f>
        <v/>
      </c>
      <c r="K18" s="30" t="str">
        <f>IF(Questions!I64=0,"",Questions!I64)</f>
        <v/>
      </c>
      <c r="L18" s="30" t="str">
        <f>IF(Questions!J64=0,"",Questions!J64)</f>
        <v/>
      </c>
      <c r="M18" s="30" t="str">
        <f>IF(Questions!K64=0,"",Questions!K64)</f>
        <v/>
      </c>
      <c r="N18" s="30" t="str">
        <f>IF(Questions!L64=0,"",Questions!L64)</f>
        <v/>
      </c>
      <c r="O18" s="30" t="str">
        <f>IF(Questions!M64=0,"",Questions!M64)</f>
        <v/>
      </c>
      <c r="P18" s="30" t="str">
        <f>IF(Questions!N64=0,"",Questions!N64)</f>
        <v/>
      </c>
      <c r="Q18" s="30" t="str">
        <f>IF(Questions!O64=0,"",Questions!O64)</f>
        <v/>
      </c>
      <c r="R18" s="30" t="str">
        <f>IF(Questions!P64=0,"",Questions!P64)</f>
        <v/>
      </c>
      <c r="S18" s="30" t="str">
        <f>IF(Questions!Q64=0,"",Questions!Q64)</f>
        <v/>
      </c>
      <c r="T18" s="30" t="str">
        <f>IF(Questions!R64=0,"",Questions!R64)</f>
        <v/>
      </c>
      <c r="U18" s="30" t="str">
        <f>IF(Questions!S64=0,"",Questions!S64)</f>
        <v/>
      </c>
      <c r="V18" s="30" t="str">
        <f>IF(Questions!T64=0,"",Questions!T64)</f>
        <v/>
      </c>
      <c r="W18" s="30" t="str">
        <f>IF(Questions!U64=0,"",Questions!U64)</f>
        <v/>
      </c>
      <c r="X18" s="30" t="str">
        <f>IF(Questions!V64=0,"",Questions!V64)</f>
        <v/>
      </c>
      <c r="AB18" s="17"/>
      <c r="AC18" s="17"/>
      <c r="AD18" s="17"/>
      <c r="AE18" s="17"/>
    </row>
    <row r="19" spans="2:31" ht="18.75">
      <c r="B19" s="74" t="s">
        <v>51</v>
      </c>
      <c r="C19" s="31" t="str">
        <f t="shared" si="0"/>
        <v/>
      </c>
      <c r="D19" s="59"/>
      <c r="E19" s="30" t="str">
        <f>IF(Questions!C74=0,"",Questions!C74)</f>
        <v/>
      </c>
      <c r="F19" s="30" t="str">
        <f>IF(Questions!D74=0,"",Questions!D74)</f>
        <v/>
      </c>
      <c r="G19" s="30" t="str">
        <f>IF(Questions!E74=0,"",Questions!E74)</f>
        <v/>
      </c>
      <c r="H19" s="30" t="str">
        <f>IF(Questions!F74=0,"",Questions!F74)</f>
        <v/>
      </c>
      <c r="I19" s="30" t="str">
        <f>IF(Questions!G74=0,"",Questions!G74)</f>
        <v/>
      </c>
      <c r="J19" s="30" t="str">
        <f>IF(Questions!H74=0,"",Questions!H74)</f>
        <v/>
      </c>
      <c r="K19" s="30" t="str">
        <f>IF(Questions!I74=0,"",Questions!I74)</f>
        <v/>
      </c>
      <c r="L19" s="30" t="str">
        <f>IF(Questions!J74=0,"",Questions!J74)</f>
        <v/>
      </c>
      <c r="M19" s="30" t="str">
        <f>IF(Questions!K74=0,"",Questions!K74)</f>
        <v/>
      </c>
      <c r="N19" s="30" t="str">
        <f>IF(Questions!L74=0,"",Questions!L74)</f>
        <v/>
      </c>
      <c r="O19" s="30" t="str">
        <f>IF(Questions!M74=0,"",Questions!M74)</f>
        <v/>
      </c>
      <c r="P19" s="30" t="str">
        <f>IF(Questions!N74=0,"",Questions!N74)</f>
        <v/>
      </c>
      <c r="Q19" s="30" t="str">
        <f>IF(Questions!O74=0,"",Questions!O74)</f>
        <v/>
      </c>
      <c r="R19" s="30" t="str">
        <f>IF(Questions!P74=0,"",Questions!P74)</f>
        <v/>
      </c>
      <c r="S19" s="30" t="str">
        <f>IF(Questions!Q74=0,"",Questions!Q74)</f>
        <v/>
      </c>
      <c r="T19" s="30" t="str">
        <f>IF(Questions!R74=0,"",Questions!R74)</f>
        <v/>
      </c>
      <c r="U19" s="30" t="str">
        <f>IF(Questions!S74=0,"",Questions!S74)</f>
        <v/>
      </c>
      <c r="V19" s="30" t="str">
        <f>IF(Questions!T74=0,"",Questions!T74)</f>
        <v/>
      </c>
      <c r="W19" s="30" t="str">
        <f>IF(Questions!U74=0,"",Questions!U74)</f>
        <v/>
      </c>
      <c r="X19" s="30" t="str">
        <f>IF(Questions!V74=0,"",Questions!V74)</f>
        <v/>
      </c>
      <c r="AB19" s="17"/>
      <c r="AC19" s="17"/>
      <c r="AD19" s="17"/>
      <c r="AE19" s="17"/>
    </row>
    <row r="20" spans="2:31" ht="18.75">
      <c r="B20" s="74" t="s">
        <v>55</v>
      </c>
      <c r="C20" s="31" t="str">
        <f t="shared" si="0"/>
        <v/>
      </c>
      <c r="D20" s="59"/>
      <c r="E20" s="30" t="str">
        <f>IF(Questions!C66=0,"",Questions!C66)</f>
        <v/>
      </c>
      <c r="F20" s="30" t="str">
        <f>IF(Questions!D66=0,"",Questions!D66)</f>
        <v/>
      </c>
      <c r="G20" s="30" t="str">
        <f>IF(Questions!E66=0,"",Questions!E66)</f>
        <v/>
      </c>
      <c r="H20" s="30" t="str">
        <f>IF(Questions!F66=0,"",Questions!F66)</f>
        <v/>
      </c>
      <c r="I20" s="30" t="str">
        <f>IF(Questions!G66=0,"",Questions!G66)</f>
        <v/>
      </c>
      <c r="J20" s="30" t="str">
        <f>IF(Questions!H66=0,"",Questions!H66)</f>
        <v/>
      </c>
      <c r="K20" s="30" t="str">
        <f>IF(Questions!I66=0,"",Questions!I66)</f>
        <v/>
      </c>
      <c r="L20" s="30" t="str">
        <f>IF(Questions!J66=0,"",Questions!J66)</f>
        <v/>
      </c>
      <c r="M20" s="30" t="str">
        <f>IF(Questions!K66=0,"",Questions!K66)</f>
        <v/>
      </c>
      <c r="N20" s="30" t="str">
        <f>IF(Questions!L66=0,"",Questions!L66)</f>
        <v/>
      </c>
      <c r="O20" s="30" t="str">
        <f>IF(Questions!M66=0,"",Questions!M66)</f>
        <v/>
      </c>
      <c r="P20" s="30" t="str">
        <f>IF(Questions!N66=0,"",Questions!N66)</f>
        <v/>
      </c>
      <c r="Q20" s="30" t="str">
        <f>IF(Questions!O66=0,"",Questions!O66)</f>
        <v/>
      </c>
      <c r="R20" s="30" t="str">
        <f>IF(Questions!P66=0,"",Questions!P66)</f>
        <v/>
      </c>
      <c r="S20" s="30" t="str">
        <f>IF(Questions!Q66=0,"",Questions!Q66)</f>
        <v/>
      </c>
      <c r="T20" s="30" t="str">
        <f>IF(Questions!R66=0,"",Questions!R66)</f>
        <v/>
      </c>
      <c r="U20" s="30" t="str">
        <f>IF(Questions!S66=0,"",Questions!S66)</f>
        <v/>
      </c>
      <c r="V20" s="30" t="str">
        <f>IF(Questions!T66=0,"",Questions!T66)</f>
        <v/>
      </c>
      <c r="W20" s="30" t="str">
        <f>IF(Questions!U66=0,"",Questions!U66)</f>
        <v/>
      </c>
      <c r="X20" s="30" t="str">
        <f>IF(Questions!V66=0,"",Questions!V66)</f>
        <v/>
      </c>
      <c r="AB20" s="17"/>
      <c r="AC20" s="17"/>
      <c r="AD20" s="17"/>
      <c r="AE20" s="17"/>
    </row>
    <row r="21" spans="2:31" ht="18.75">
      <c r="B21" s="74" t="s">
        <v>54</v>
      </c>
      <c r="C21" s="31" t="str">
        <f t="shared" si="0"/>
        <v/>
      </c>
      <c r="D21" s="59"/>
      <c r="E21" s="30" t="str">
        <f>IF(Questions!C65+Questions!C76=0,"",Questions!C65+Questions!C76)</f>
        <v/>
      </c>
      <c r="F21" s="30" t="str">
        <f>IF(Questions!D65+Questions!D76=0,"",Questions!D65+Questions!D76)</f>
        <v/>
      </c>
      <c r="G21" s="30" t="str">
        <f>IF(Questions!E65+Questions!E76=0,"",Questions!E65+Questions!E76)</f>
        <v/>
      </c>
      <c r="H21" s="30" t="str">
        <f>IF(Questions!F65+Questions!F76=0,"",Questions!F65+Questions!F76)</f>
        <v/>
      </c>
      <c r="I21" s="30" t="str">
        <f>IF(Questions!G65+Questions!G76=0,"",Questions!G65+Questions!G76)</f>
        <v/>
      </c>
      <c r="J21" s="30" t="str">
        <f>IF(Questions!H65+Questions!H76=0,"",Questions!H65+Questions!H76)</f>
        <v/>
      </c>
      <c r="K21" s="30" t="str">
        <f>IF(Questions!I65+Questions!I76=0,"",Questions!I65+Questions!I76)</f>
        <v/>
      </c>
      <c r="L21" s="30" t="str">
        <f>IF(Questions!J65+Questions!J76=0,"",Questions!J65+Questions!J76)</f>
        <v/>
      </c>
      <c r="M21" s="30" t="str">
        <f>IF(Questions!K65+Questions!K76=0,"",Questions!K65+Questions!K76)</f>
        <v/>
      </c>
      <c r="N21" s="30" t="str">
        <f>IF(Questions!L65+Questions!L76=0,"",Questions!L65+Questions!L76)</f>
        <v/>
      </c>
      <c r="O21" s="30" t="str">
        <f>IF(Questions!M65+Questions!M76=0,"",Questions!M65+Questions!M76)</f>
        <v/>
      </c>
      <c r="P21" s="30" t="str">
        <f>IF(Questions!N65+Questions!N76=0,"",Questions!N65+Questions!N76)</f>
        <v/>
      </c>
      <c r="Q21" s="30" t="str">
        <f>IF(Questions!O65+Questions!O76=0,"",Questions!O65+Questions!O76)</f>
        <v/>
      </c>
      <c r="R21" s="30" t="str">
        <f>IF(Questions!P65+Questions!P76=0,"",Questions!P65+Questions!P76)</f>
        <v/>
      </c>
      <c r="S21" s="30" t="str">
        <f>IF(Questions!Q65+Questions!Q76=0,"",Questions!Q65+Questions!Q76)</f>
        <v/>
      </c>
      <c r="T21" s="30" t="str">
        <f>IF(Questions!R65+Questions!R76=0,"",Questions!R65+Questions!R76)</f>
        <v/>
      </c>
      <c r="U21" s="30" t="str">
        <f>IF(Questions!S65+Questions!S76=0,"",Questions!S65+Questions!S76)</f>
        <v/>
      </c>
      <c r="V21" s="30" t="str">
        <f>IF(Questions!T65+Questions!T76=0,"",Questions!T65+Questions!T76)</f>
        <v/>
      </c>
      <c r="W21" s="30" t="str">
        <f>IF(Questions!U65+Questions!U76=0,"",Questions!U65+Questions!U76)</f>
        <v/>
      </c>
      <c r="X21" s="30" t="str">
        <f>IF(Questions!V65+Questions!V76=0,"",Questions!V65+Questions!V76)</f>
        <v/>
      </c>
      <c r="AB21" s="17"/>
      <c r="AC21" s="17"/>
      <c r="AD21" s="17"/>
      <c r="AE21" s="17"/>
    </row>
    <row r="22" spans="2:31" ht="18.75">
      <c r="B22" s="73" t="s">
        <v>47</v>
      </c>
      <c r="C22" s="31" t="str">
        <f t="shared" si="0"/>
        <v/>
      </c>
      <c r="D22" s="59"/>
      <c r="E22" s="30" t="str">
        <f>IF(Questions!C59+Questions!C70=0,"",Questions!C59+Questions!C70)</f>
        <v/>
      </c>
      <c r="F22" s="30" t="str">
        <f>IF(Questions!D59+Questions!D70=0,"",Questions!D59+Questions!D70)</f>
        <v/>
      </c>
      <c r="G22" s="30" t="str">
        <f>IF(Questions!E59+Questions!E70=0,"",Questions!E59+Questions!E70)</f>
        <v/>
      </c>
      <c r="H22" s="30" t="str">
        <f>IF(Questions!F59+Questions!F70=0,"",Questions!F59+Questions!F70)</f>
        <v/>
      </c>
      <c r="I22" s="30" t="str">
        <f>IF(Questions!G59+Questions!G70=0,"",Questions!G59+Questions!G70)</f>
        <v/>
      </c>
      <c r="J22" s="30" t="str">
        <f>IF(Questions!H59+Questions!H70=0,"",Questions!H59+Questions!H70)</f>
        <v/>
      </c>
      <c r="K22" s="30" t="str">
        <f>IF(Questions!I59+Questions!I70=0,"",Questions!I59+Questions!I70)</f>
        <v/>
      </c>
      <c r="L22" s="30" t="str">
        <f>IF(Questions!J59+Questions!J70=0,"",Questions!J59+Questions!J70)</f>
        <v/>
      </c>
      <c r="M22" s="30" t="str">
        <f>IF(Questions!K59+Questions!K70=0,"",Questions!K59+Questions!K70)</f>
        <v/>
      </c>
      <c r="N22" s="30" t="str">
        <f>IF(Questions!L59+Questions!L70=0,"",Questions!L59+Questions!L70)</f>
        <v/>
      </c>
      <c r="O22" s="30" t="str">
        <f>IF(Questions!M59+Questions!M70=0,"",Questions!M59+Questions!M70)</f>
        <v/>
      </c>
      <c r="P22" s="30" t="str">
        <f>IF(Questions!N59+Questions!N70=0,"",Questions!N59+Questions!N70)</f>
        <v/>
      </c>
      <c r="Q22" s="30" t="str">
        <f>IF(Questions!O59+Questions!O70=0,"",Questions!O59+Questions!O70)</f>
        <v/>
      </c>
      <c r="R22" s="30" t="str">
        <f>IF(Questions!P59+Questions!P70=0,"",Questions!P59+Questions!P70)</f>
        <v/>
      </c>
      <c r="S22" s="30" t="str">
        <f>IF(Questions!Q59+Questions!Q70=0,"",Questions!Q59+Questions!Q70)</f>
        <v/>
      </c>
      <c r="T22" s="30" t="str">
        <f>IF(Questions!R59+Questions!R70=0,"",Questions!R59+Questions!R70)</f>
        <v/>
      </c>
      <c r="U22" s="30" t="str">
        <f>IF(Questions!S59+Questions!S70=0,"",Questions!S59+Questions!S70)</f>
        <v/>
      </c>
      <c r="V22" s="30" t="str">
        <f>IF(Questions!T59+Questions!T70=0,"",Questions!T59+Questions!T70)</f>
        <v/>
      </c>
      <c r="W22" s="30" t="str">
        <f>IF(Questions!U59+Questions!U70=0,"",Questions!U59+Questions!U70)</f>
        <v/>
      </c>
      <c r="X22" s="30" t="str">
        <f>IF(Questions!V59+Questions!V70=0,"",Questions!V59+Questions!V70)</f>
        <v/>
      </c>
      <c r="AB22" s="17"/>
      <c r="AC22" s="17"/>
      <c r="AD22" s="17"/>
      <c r="AE22" s="17"/>
    </row>
    <row r="23" spans="2:31" ht="18.75">
      <c r="B23" s="74" t="s">
        <v>52</v>
      </c>
      <c r="C23" s="31" t="str">
        <f t="shared" si="0"/>
        <v/>
      </c>
      <c r="D23" s="59"/>
      <c r="E23" s="30" t="str">
        <f>IF(Questions!C63+Questions!C75=0,"",Questions!C63+Questions!C75)</f>
        <v/>
      </c>
      <c r="F23" s="30" t="str">
        <f>IF(Questions!D63+Questions!D75=0,"",Questions!D63+Questions!D75)</f>
        <v/>
      </c>
      <c r="G23" s="30" t="str">
        <f>IF(Questions!E63+Questions!E75=0,"",Questions!E63+Questions!E75)</f>
        <v/>
      </c>
      <c r="H23" s="30" t="str">
        <f>IF(Questions!F63+Questions!F75=0,"",Questions!F63+Questions!F75)</f>
        <v/>
      </c>
      <c r="I23" s="30" t="str">
        <f>IF(Questions!G63+Questions!G75=0,"",Questions!G63+Questions!G75)</f>
        <v/>
      </c>
      <c r="J23" s="30" t="str">
        <f>IF(Questions!H63+Questions!H75=0,"",Questions!H63+Questions!H75)</f>
        <v/>
      </c>
      <c r="K23" s="30" t="str">
        <f>IF(Questions!I63+Questions!I75=0,"",Questions!I63+Questions!I75)</f>
        <v/>
      </c>
      <c r="L23" s="30" t="str">
        <f>IF(Questions!J63+Questions!J75=0,"",Questions!J63+Questions!J75)</f>
        <v/>
      </c>
      <c r="M23" s="30" t="str">
        <f>IF(Questions!K63+Questions!K75=0,"",Questions!K63+Questions!K75)</f>
        <v/>
      </c>
      <c r="N23" s="30" t="str">
        <f>IF(Questions!L63+Questions!L75=0,"",Questions!L63+Questions!L75)</f>
        <v/>
      </c>
      <c r="O23" s="30" t="str">
        <f>IF(Questions!M63+Questions!M75=0,"",Questions!M63+Questions!M75)</f>
        <v/>
      </c>
      <c r="P23" s="30" t="str">
        <f>IF(Questions!N63+Questions!N75=0,"",Questions!N63+Questions!N75)</f>
        <v/>
      </c>
      <c r="Q23" s="30" t="str">
        <f>IF(Questions!O63+Questions!O75=0,"",Questions!O63+Questions!O75)</f>
        <v/>
      </c>
      <c r="R23" s="30" t="str">
        <f>IF(Questions!P63+Questions!P75=0,"",Questions!P63+Questions!P75)</f>
        <v/>
      </c>
      <c r="S23" s="30" t="str">
        <f>IF(Questions!Q63+Questions!Q75=0,"",Questions!Q63+Questions!Q75)</f>
        <v/>
      </c>
      <c r="T23" s="30" t="str">
        <f>IF(Questions!R63+Questions!R75=0,"",Questions!R63+Questions!R75)</f>
        <v/>
      </c>
      <c r="U23" s="30" t="str">
        <f>IF(Questions!S63+Questions!S75=0,"",Questions!S63+Questions!S75)</f>
        <v/>
      </c>
      <c r="V23" s="30" t="str">
        <f>IF(Questions!T63+Questions!T75=0,"",Questions!T63+Questions!T75)</f>
        <v/>
      </c>
      <c r="W23" s="30" t="str">
        <f>IF(Questions!U63+Questions!U75=0,"",Questions!U63+Questions!U75)</f>
        <v/>
      </c>
      <c r="X23" s="30" t="str">
        <f>IF(Questions!V63+Questions!V75=0,"",Questions!V63+Questions!V75)</f>
        <v/>
      </c>
      <c r="AB23" s="17"/>
      <c r="AC23" s="17"/>
      <c r="AD23" s="17"/>
      <c r="AE23" s="17"/>
    </row>
    <row r="24" spans="2:31" ht="18.75">
      <c r="B24" s="73" t="s">
        <v>49</v>
      </c>
      <c r="C24" s="31" t="str">
        <f t="shared" si="0"/>
        <v/>
      </c>
      <c r="D24" s="59"/>
      <c r="E24" s="30" t="str">
        <f>IF(Questions!C72+Questions!C61=0,"",Questions!C72+Questions!C61)</f>
        <v/>
      </c>
      <c r="F24" s="30" t="str">
        <f>IF(Questions!D72+Questions!D61=0,"",Questions!D72+Questions!D61)</f>
        <v/>
      </c>
      <c r="G24" s="30" t="str">
        <f>IF(Questions!E72+Questions!E61=0,"",Questions!E72+Questions!E61)</f>
        <v/>
      </c>
      <c r="H24" s="30" t="str">
        <f>IF(Questions!F72+Questions!F61=0,"",Questions!F72+Questions!F61)</f>
        <v/>
      </c>
      <c r="I24" s="30" t="str">
        <f>IF(Questions!G72+Questions!G61=0,"",Questions!G72+Questions!G61)</f>
        <v/>
      </c>
      <c r="J24" s="30" t="str">
        <f>IF(Questions!H72+Questions!H61=0,"",Questions!H72+Questions!H61)</f>
        <v/>
      </c>
      <c r="K24" s="30" t="str">
        <f>IF(Questions!I72+Questions!I61=0,"",Questions!I72+Questions!I61)</f>
        <v/>
      </c>
      <c r="L24" s="30" t="str">
        <f>IF(Questions!J72+Questions!J61=0,"",Questions!J72+Questions!J61)</f>
        <v/>
      </c>
      <c r="M24" s="30" t="str">
        <f>IF(Questions!K72+Questions!K61=0,"",Questions!K72+Questions!K61)</f>
        <v/>
      </c>
      <c r="N24" s="30" t="str">
        <f>IF(Questions!L72+Questions!L61=0,"",Questions!L72+Questions!L61)</f>
        <v/>
      </c>
      <c r="O24" s="30" t="str">
        <f>IF(Questions!M72+Questions!M61=0,"",Questions!M72+Questions!M61)</f>
        <v/>
      </c>
      <c r="P24" s="30" t="str">
        <f>IF(Questions!N72+Questions!N61=0,"",Questions!N72+Questions!N61)</f>
        <v/>
      </c>
      <c r="Q24" s="30" t="str">
        <f>IF(Questions!O72+Questions!O61=0,"",Questions!O72+Questions!O61)</f>
        <v/>
      </c>
      <c r="R24" s="30" t="str">
        <f>IF(Questions!P72+Questions!P61=0,"",Questions!P72+Questions!P61)</f>
        <v/>
      </c>
      <c r="S24" s="30" t="str">
        <f>IF(Questions!Q72+Questions!Q61=0,"",Questions!Q72+Questions!Q61)</f>
        <v/>
      </c>
      <c r="T24" s="30" t="str">
        <f>IF(Questions!R72+Questions!R61=0,"",Questions!R72+Questions!R61)</f>
        <v/>
      </c>
      <c r="U24" s="30" t="str">
        <f>IF(Questions!S72+Questions!S61=0,"",Questions!S72+Questions!S61)</f>
        <v/>
      </c>
      <c r="V24" s="30" t="str">
        <f>IF(Questions!T72+Questions!T61=0,"",Questions!T72+Questions!T61)</f>
        <v/>
      </c>
      <c r="W24" s="30" t="str">
        <f>IF(Questions!U72+Questions!U61=0,"",Questions!U72+Questions!U61)</f>
        <v/>
      </c>
      <c r="X24" s="30" t="str">
        <f>IF(Questions!V72+Questions!V61=0,"",Questions!V72+Questions!V61)</f>
        <v/>
      </c>
      <c r="AB24" s="17"/>
      <c r="AC24" s="17"/>
      <c r="AD24" s="17"/>
      <c r="AE24" s="17"/>
    </row>
    <row r="25" spans="2:31" ht="18.75">
      <c r="B25" s="12" t="s">
        <v>627</v>
      </c>
      <c r="C25" s="31" t="str">
        <f t="shared" si="0"/>
        <v/>
      </c>
      <c r="D25" s="59"/>
      <c r="E25" s="30" t="str">
        <f>IF(Questions!C57+Questions!C68=0,"",Questions!C57+Questions!C68)</f>
        <v/>
      </c>
      <c r="F25" s="30" t="str">
        <f>IF(Questions!D57+Questions!D68=0,"",Questions!D57+Questions!D68)</f>
        <v/>
      </c>
      <c r="G25" s="30" t="str">
        <f>IF(Questions!E57+Questions!E68=0,"",Questions!E57+Questions!E68)</f>
        <v/>
      </c>
      <c r="H25" s="30" t="str">
        <f>IF(Questions!F57+Questions!F68=0,"",Questions!F57+Questions!F68)</f>
        <v/>
      </c>
      <c r="I25" s="30" t="str">
        <f>IF(Questions!G57+Questions!G68=0,"",Questions!G57+Questions!G68)</f>
        <v/>
      </c>
      <c r="J25" s="30" t="str">
        <f>IF(Questions!H57+Questions!H68=0,"",Questions!H57+Questions!H68)</f>
        <v/>
      </c>
      <c r="K25" s="30" t="str">
        <f>IF(Questions!I57+Questions!I68=0,"",Questions!I57+Questions!I68)</f>
        <v/>
      </c>
      <c r="L25" s="30" t="str">
        <f>IF(Questions!J57+Questions!J68=0,"",Questions!J57+Questions!J68)</f>
        <v/>
      </c>
      <c r="M25" s="30" t="str">
        <f>IF(Questions!K57+Questions!K68=0,"",Questions!K57+Questions!K68)</f>
        <v/>
      </c>
      <c r="N25" s="30" t="str">
        <f>IF(Questions!L57+Questions!L68=0,"",Questions!L57+Questions!L68)</f>
        <v/>
      </c>
      <c r="O25" s="30" t="str">
        <f>IF(Questions!M57+Questions!M68=0,"",Questions!M57+Questions!M68)</f>
        <v/>
      </c>
      <c r="P25" s="30" t="str">
        <f>IF(Questions!N57+Questions!N68=0,"",Questions!N57+Questions!N68)</f>
        <v/>
      </c>
      <c r="Q25" s="30" t="str">
        <f>IF(Questions!O57+Questions!O68=0,"",Questions!O57+Questions!O68)</f>
        <v/>
      </c>
      <c r="R25" s="30" t="str">
        <f>IF(Questions!P57+Questions!P68=0,"",Questions!P57+Questions!P68)</f>
        <v/>
      </c>
      <c r="S25" s="30" t="str">
        <f>IF(Questions!Q57+Questions!Q68=0,"",Questions!Q57+Questions!Q68)</f>
        <v/>
      </c>
      <c r="T25" s="30" t="str">
        <f>IF(Questions!R57+Questions!R68=0,"",Questions!R57+Questions!R68)</f>
        <v/>
      </c>
      <c r="U25" s="30" t="str">
        <f>IF(Questions!S57+Questions!S68=0,"",Questions!S57+Questions!S68)</f>
        <v/>
      </c>
      <c r="V25" s="30" t="str">
        <f>IF(Questions!T57+Questions!T68=0,"",Questions!T57+Questions!T68)</f>
        <v/>
      </c>
      <c r="W25" s="30" t="str">
        <f>IF(Questions!U57+Questions!U68=0,"",Questions!U57+Questions!U68)</f>
        <v/>
      </c>
      <c r="X25" s="30" t="str">
        <f>IF(Questions!V57+Questions!V68=0,"",Questions!V57+Questions!V68)</f>
        <v/>
      </c>
      <c r="AB25" s="16"/>
      <c r="AC25" s="16"/>
      <c r="AD25" s="16"/>
    </row>
    <row r="26" spans="2:31" ht="18.75">
      <c r="B26" s="72" t="s">
        <v>46</v>
      </c>
      <c r="C26" s="31" t="str">
        <f t="shared" si="0"/>
        <v/>
      </c>
      <c r="D26" s="59"/>
      <c r="E26" s="30" t="str">
        <f>IF(Questions!C58+Questions!C69=0,"",Questions!C58+Questions!C69)</f>
        <v/>
      </c>
      <c r="F26" s="30" t="str">
        <f>IF(Questions!D58+Questions!D69=0,"",Questions!D58+Questions!D69)</f>
        <v/>
      </c>
      <c r="G26" s="30" t="str">
        <f>IF(Questions!E58+Questions!E69=0,"",Questions!E58+Questions!E69)</f>
        <v/>
      </c>
      <c r="H26" s="30" t="str">
        <f>IF(Questions!F58+Questions!F69=0,"",Questions!F58+Questions!F69)</f>
        <v/>
      </c>
      <c r="I26" s="30" t="str">
        <f>IF(Questions!G58+Questions!G69=0,"",Questions!G58+Questions!G69)</f>
        <v/>
      </c>
      <c r="J26" s="30" t="str">
        <f>IF(Questions!H58+Questions!H69=0,"",Questions!H58+Questions!H69)</f>
        <v/>
      </c>
      <c r="K26" s="30" t="str">
        <f>IF(Questions!I58+Questions!I69=0,"",Questions!I58+Questions!I69)</f>
        <v/>
      </c>
      <c r="L26" s="30" t="str">
        <f>IF(Questions!J58+Questions!J69=0,"",Questions!J58+Questions!J69)</f>
        <v/>
      </c>
      <c r="M26" s="30" t="str">
        <f>IF(Questions!K58+Questions!K69=0,"",Questions!K58+Questions!K69)</f>
        <v/>
      </c>
      <c r="N26" s="30" t="str">
        <f>IF(Questions!L58+Questions!L69=0,"",Questions!L58+Questions!L69)</f>
        <v/>
      </c>
      <c r="O26" s="30" t="str">
        <f>IF(Questions!M58+Questions!M69=0,"",Questions!M58+Questions!M69)</f>
        <v/>
      </c>
      <c r="P26" s="30" t="str">
        <f>IF(Questions!N58+Questions!N69=0,"",Questions!N58+Questions!N69)</f>
        <v/>
      </c>
      <c r="Q26" s="30" t="str">
        <f>IF(Questions!O58+Questions!O69=0,"",Questions!O58+Questions!O69)</f>
        <v/>
      </c>
      <c r="R26" s="30" t="str">
        <f>IF(Questions!P58+Questions!P69=0,"",Questions!P58+Questions!P69)</f>
        <v/>
      </c>
      <c r="S26" s="30" t="str">
        <f>IF(Questions!Q58+Questions!Q69=0,"",Questions!Q58+Questions!Q69)</f>
        <v/>
      </c>
      <c r="T26" s="30" t="str">
        <f>IF(Questions!R58+Questions!R69=0,"",Questions!R58+Questions!R69)</f>
        <v/>
      </c>
      <c r="U26" s="30" t="str">
        <f>IF(Questions!S58+Questions!S69=0,"",Questions!S58+Questions!S69)</f>
        <v/>
      </c>
      <c r="V26" s="30" t="str">
        <f>IF(Questions!T58+Questions!T69=0,"",Questions!T58+Questions!T69)</f>
        <v/>
      </c>
      <c r="W26" s="30" t="str">
        <f>IF(Questions!U58+Questions!U69=0,"",Questions!U58+Questions!U69)</f>
        <v/>
      </c>
      <c r="X26" s="30" t="str">
        <f>IF(Questions!V58+Questions!V69=0,"",Questions!V58+Questions!V69)</f>
        <v/>
      </c>
      <c r="AB26" s="16"/>
      <c r="AC26" s="16"/>
      <c r="AD26" s="16"/>
    </row>
    <row r="27" spans="2:31" ht="18.75">
      <c r="B27" s="73" t="s">
        <v>50</v>
      </c>
      <c r="C27" s="31" t="str">
        <f t="shared" si="0"/>
        <v/>
      </c>
      <c r="D27" s="59"/>
      <c r="E27" s="30" t="str">
        <f>IF(Questions!C62+Questions!C73=0,"",Questions!C62+Questions!C73)</f>
        <v/>
      </c>
      <c r="F27" s="30" t="str">
        <f>IF(Questions!D62+Questions!D73=0,"",Questions!D62+Questions!D73)</f>
        <v/>
      </c>
      <c r="G27" s="30" t="str">
        <f>IF(Questions!E62+Questions!E73=0,"",Questions!E62+Questions!E73)</f>
        <v/>
      </c>
      <c r="H27" s="30" t="str">
        <f>IF(Questions!F62+Questions!F73=0,"",Questions!F62+Questions!F73)</f>
        <v/>
      </c>
      <c r="I27" s="30" t="str">
        <f>IF(Questions!G62+Questions!G73=0,"",Questions!G62+Questions!G73)</f>
        <v/>
      </c>
      <c r="J27" s="30" t="str">
        <f>IF(Questions!H62+Questions!H73=0,"",Questions!H62+Questions!H73)</f>
        <v/>
      </c>
      <c r="K27" s="30" t="str">
        <f>IF(Questions!I62+Questions!I73=0,"",Questions!I62+Questions!I73)</f>
        <v/>
      </c>
      <c r="L27" s="30" t="str">
        <f>IF(Questions!J62+Questions!J73=0,"",Questions!J62+Questions!J73)</f>
        <v/>
      </c>
      <c r="M27" s="30" t="str">
        <f>IF(Questions!K62+Questions!K73=0,"",Questions!K62+Questions!K73)</f>
        <v/>
      </c>
      <c r="N27" s="30" t="str">
        <f>IF(Questions!L62+Questions!L73=0,"",Questions!L62+Questions!L73)</f>
        <v/>
      </c>
      <c r="O27" s="30" t="str">
        <f>IF(Questions!M62+Questions!M73=0,"",Questions!M62+Questions!M73)</f>
        <v/>
      </c>
      <c r="P27" s="30" t="str">
        <f>IF(Questions!N62+Questions!N73=0,"",Questions!N62+Questions!N73)</f>
        <v/>
      </c>
      <c r="Q27" s="30" t="str">
        <f>IF(Questions!O62+Questions!O73=0,"",Questions!O62+Questions!O73)</f>
        <v/>
      </c>
      <c r="R27" s="30" t="str">
        <f>IF(Questions!P62+Questions!P73=0,"",Questions!P62+Questions!P73)</f>
        <v/>
      </c>
      <c r="S27" s="30" t="str">
        <f>IF(Questions!Q62+Questions!Q73=0,"",Questions!Q62+Questions!Q73)</f>
        <v/>
      </c>
      <c r="T27" s="30" t="str">
        <f>IF(Questions!R62+Questions!R73=0,"",Questions!R62+Questions!R73)</f>
        <v/>
      </c>
      <c r="U27" s="30" t="str">
        <f>IF(Questions!S62+Questions!S73=0,"",Questions!S62+Questions!S73)</f>
        <v/>
      </c>
      <c r="V27" s="30" t="str">
        <f>IF(Questions!T62+Questions!T73=0,"",Questions!T62+Questions!T73)</f>
        <v/>
      </c>
      <c r="W27" s="30" t="str">
        <f>IF(Questions!U62+Questions!U73=0,"",Questions!U62+Questions!U73)</f>
        <v/>
      </c>
      <c r="X27" s="30" t="str">
        <f>IF(Questions!V62+Questions!V73=0,"",Questions!V62+Questions!V73)</f>
        <v/>
      </c>
      <c r="AB27" s="16"/>
      <c r="AC27" s="16"/>
      <c r="AD27" s="16"/>
    </row>
    <row r="28" spans="2:31">
      <c r="B28" s="1"/>
      <c r="C28" s="1"/>
      <c r="D28" s="1"/>
      <c r="E28" s="33"/>
      <c r="F28" s="33"/>
      <c r="G28" s="33"/>
      <c r="H28" s="33"/>
      <c r="I28" s="33"/>
      <c r="J28" s="33"/>
      <c r="K28" s="33"/>
      <c r="L28" s="33"/>
      <c r="M28" s="33"/>
      <c r="N28" s="33"/>
      <c r="O28" s="33"/>
      <c r="P28" s="33"/>
      <c r="Q28" s="33"/>
      <c r="R28" s="33"/>
      <c r="S28" s="33"/>
      <c r="T28" s="33"/>
      <c r="U28" s="33"/>
      <c r="V28" s="33"/>
      <c r="W28" s="33"/>
      <c r="X28" s="33"/>
    </row>
    <row r="29" spans="2:31">
      <c r="B29" s="1"/>
      <c r="C29" s="1"/>
      <c r="D29" s="1"/>
      <c r="E29" s="33"/>
      <c r="F29" s="33"/>
      <c r="G29" s="33"/>
      <c r="H29" s="33"/>
      <c r="I29" s="33"/>
      <c r="J29" s="33"/>
      <c r="K29" s="33"/>
      <c r="L29" s="33"/>
      <c r="M29" s="33"/>
      <c r="N29" s="33"/>
      <c r="O29" s="33"/>
      <c r="P29" s="33"/>
      <c r="Q29" s="33"/>
      <c r="R29" s="33"/>
      <c r="S29" s="33"/>
      <c r="T29" s="33"/>
      <c r="U29" s="33"/>
      <c r="V29" s="33"/>
      <c r="W29" s="33"/>
      <c r="X29" s="33"/>
    </row>
    <row r="30" spans="2:31">
      <c r="B30" s="1"/>
      <c r="C30" s="1"/>
      <c r="D30" s="1"/>
      <c r="E30" s="33"/>
      <c r="F30" s="33"/>
      <c r="G30" s="33"/>
      <c r="H30" s="33"/>
      <c r="I30" s="33"/>
      <c r="J30" s="33"/>
      <c r="K30" s="33"/>
      <c r="L30" s="33"/>
      <c r="M30" s="33"/>
      <c r="N30" s="33"/>
      <c r="O30" s="33"/>
      <c r="P30" s="33"/>
      <c r="Q30" s="33"/>
      <c r="R30" s="33"/>
      <c r="S30" s="33"/>
      <c r="T30" s="33"/>
      <c r="U30" s="33"/>
      <c r="V30" s="33"/>
      <c r="W30" s="33"/>
      <c r="X30" s="33"/>
    </row>
    <row r="31" spans="2:31">
      <c r="B31" s="1"/>
      <c r="C31" s="1"/>
      <c r="D31" s="1"/>
      <c r="E31" s="33"/>
      <c r="F31" s="33"/>
      <c r="G31" s="33"/>
      <c r="H31" s="33"/>
      <c r="I31" s="33"/>
      <c r="J31" s="33"/>
      <c r="K31" s="33"/>
      <c r="L31" s="33"/>
      <c r="M31" s="33"/>
      <c r="N31" s="33"/>
      <c r="O31" s="33"/>
      <c r="P31" s="33"/>
      <c r="Q31" s="33"/>
      <c r="R31" s="33"/>
      <c r="S31" s="33"/>
      <c r="T31" s="33"/>
      <c r="U31" s="33"/>
      <c r="V31" s="33"/>
      <c r="W31" s="33"/>
      <c r="X31" s="33"/>
    </row>
    <row r="32" spans="2:31">
      <c r="B32" s="79" t="s">
        <v>69</v>
      </c>
      <c r="C32" s="91"/>
      <c r="D32" s="1"/>
      <c r="E32" s="33"/>
      <c r="F32" s="33"/>
      <c r="G32" s="33"/>
      <c r="H32" s="33"/>
      <c r="I32" s="33"/>
      <c r="J32" s="33"/>
      <c r="K32" s="33"/>
      <c r="L32" s="33"/>
      <c r="M32" s="33"/>
      <c r="N32" s="33"/>
      <c r="O32" s="33"/>
      <c r="P32" s="33"/>
      <c r="Q32" s="33"/>
      <c r="R32" s="33"/>
      <c r="S32" s="33"/>
      <c r="T32" s="33"/>
      <c r="U32" s="33"/>
      <c r="V32" s="33"/>
      <c r="W32" s="33"/>
      <c r="X32" s="33"/>
    </row>
    <row r="33" spans="2:25" ht="15.75" thickBot="1">
      <c r="B33" s="1"/>
      <c r="C33" s="92"/>
      <c r="D33" s="1"/>
      <c r="E33" s="33"/>
      <c r="F33" s="33"/>
      <c r="G33" s="33"/>
      <c r="H33" s="33"/>
      <c r="I33" s="33"/>
      <c r="J33" s="33"/>
      <c r="K33" s="33"/>
      <c r="L33" s="33"/>
      <c r="M33" s="33"/>
      <c r="N33" s="33"/>
      <c r="O33" s="33"/>
      <c r="P33" s="33"/>
      <c r="Q33" s="33"/>
      <c r="R33" s="33"/>
      <c r="S33" s="33"/>
      <c r="T33" s="33"/>
      <c r="U33" s="33"/>
      <c r="V33" s="33"/>
      <c r="W33" s="33"/>
      <c r="X33" s="33"/>
    </row>
    <row r="34" spans="2:25">
      <c r="B34" s="61" t="s">
        <v>58</v>
      </c>
      <c r="C34" s="93" t="str">
        <f>IF($C$32=FALSE,"",IF($C$32=$E$5,E6,IF($C$32=$F$5,F6,IF($C$32=$G$5,G6,IF($C$32=$H$5,H6,IF($C$32=$I$5,I6,IF($C$32=$J$5,J6,IF($C$32=$K$5,K6,IF($C$32=$L$5,L6,IF($C$32=$M$5,M6,IF($C$32=$N$5,N6,IF($C$32=$O$5,O6,IF($C$32=$P$5,P6,IF($C$32=$Q$5,Q6,IF($C$32=$R$5,R6,IF($C$32=$S$5,S6,IF($C$32=$T$5,T6,IF($C$32=$U$5,U6,IF($C$32=$V$5,V6,IF($C$32=$W$5,W6,IF($C$32=$X$5,X6)))))))))))))))))))))</f>
        <v/>
      </c>
      <c r="D34" s="62"/>
      <c r="E34" s="63"/>
      <c r="F34" s="70"/>
      <c r="G34" s="70"/>
      <c r="H34" s="70"/>
      <c r="I34" s="70"/>
      <c r="J34" s="70"/>
      <c r="K34" s="70"/>
      <c r="L34" s="70"/>
      <c r="M34" s="70"/>
      <c r="N34" s="70"/>
      <c r="O34" s="70"/>
      <c r="P34" s="70"/>
      <c r="Q34" s="70"/>
      <c r="R34" s="70"/>
      <c r="S34" s="70"/>
      <c r="T34" s="70"/>
      <c r="U34" s="33"/>
      <c r="V34" s="33"/>
      <c r="W34" s="33"/>
      <c r="X34" s="33"/>
    </row>
    <row r="35" spans="2:25">
      <c r="B35" s="64" t="s">
        <v>59</v>
      </c>
      <c r="C35" s="93" t="str">
        <f t="shared" ref="C35:C37" si="1">IF($C$32=FALSE,"",IF($C$32=$E$5,E7,IF($C$32=$F$5,F7,IF($C$32=$G$5,G7,IF($C$32=$H$5,H7,IF($C$32=$I$5,I7,IF($C$32=$J$5,J7,IF($C$32=$K$5,K7,IF($C$32=$L$5,L7,IF($C$32=$M$5,M7,IF($C$32=$N$5,N7,IF($C$32=$O$5,O7,IF($C$32=$P$5,P7,IF($C$32=$Q$5,Q7,IF($C$32=$R$5,R7,IF($C$32=$S$5,S7,IF($C$32=$T$5,T7,IF($C$32=$U$5,U7,IF($C$32=$V$5,V7,IF($C$32=$W$5,W7,IF($C$32=$X$5,X7)))))))))))))))))))))</f>
        <v/>
      </c>
      <c r="D35" s="60"/>
      <c r="E35" s="65"/>
      <c r="F35" s="70"/>
      <c r="G35" s="70"/>
      <c r="H35" s="70"/>
      <c r="I35" s="70"/>
      <c r="J35" s="70"/>
      <c r="K35" s="70"/>
      <c r="L35" s="70"/>
      <c r="M35" s="70"/>
      <c r="N35" s="70"/>
      <c r="O35" s="70"/>
      <c r="P35" s="70"/>
      <c r="Q35" s="70"/>
      <c r="R35" s="70"/>
      <c r="S35" s="70"/>
      <c r="T35" s="70"/>
      <c r="U35" s="33"/>
      <c r="V35" s="33"/>
      <c r="W35" s="33"/>
      <c r="X35" s="33"/>
    </row>
    <row r="36" spans="2:25">
      <c r="B36" s="64" t="s">
        <v>60</v>
      </c>
      <c r="C36" s="93" t="str">
        <f t="shared" si="1"/>
        <v/>
      </c>
      <c r="D36" s="60"/>
      <c r="E36" s="65"/>
      <c r="F36" s="70"/>
      <c r="G36" s="70"/>
      <c r="H36" s="70"/>
      <c r="I36" s="70"/>
      <c r="J36" s="70"/>
      <c r="K36" s="70"/>
      <c r="L36" s="70"/>
      <c r="M36" s="70"/>
      <c r="N36" s="70"/>
      <c r="O36" s="70"/>
      <c r="P36" s="70"/>
      <c r="Q36" s="70"/>
      <c r="R36" s="70"/>
      <c r="S36" s="70"/>
      <c r="T36" s="70"/>
      <c r="U36" s="33"/>
      <c r="V36" s="33"/>
      <c r="W36" s="33"/>
      <c r="X36" s="33"/>
    </row>
    <row r="37" spans="2:25">
      <c r="B37" s="64" t="s">
        <v>61</v>
      </c>
      <c r="C37" s="311" t="str">
        <f t="shared" si="1"/>
        <v/>
      </c>
      <c r="D37" s="60"/>
      <c r="E37" s="65"/>
      <c r="F37" s="70"/>
      <c r="G37" s="70"/>
      <c r="H37" s="70"/>
      <c r="I37" s="70"/>
      <c r="J37" s="70"/>
      <c r="K37" s="70"/>
      <c r="L37" s="70"/>
      <c r="M37" s="70"/>
      <c r="N37" s="70"/>
      <c r="O37" s="70"/>
      <c r="P37" s="70"/>
      <c r="Q37" s="70"/>
      <c r="R37" s="70"/>
      <c r="S37" s="70"/>
      <c r="T37" s="70"/>
      <c r="U37" s="33"/>
      <c r="V37" s="33"/>
      <c r="W37" s="33"/>
      <c r="X37"/>
      <c r="Y37"/>
    </row>
    <row r="38" spans="2:25" hidden="1">
      <c r="B38" s="66"/>
      <c r="C38" s="94">
        <f>IF($C$32=$E$5,E10,IF($C$32=$U$5,U10,IF($C$32=$V$5,V10,IF($C$32=$W$5,W10,IF($C$32=$X$5,X10)))))</f>
        <v>0</v>
      </c>
      <c r="D38" s="60"/>
      <c r="E38" s="65"/>
      <c r="F38" s="70"/>
      <c r="G38" s="70"/>
      <c r="H38" s="70"/>
      <c r="I38" s="70"/>
      <c r="J38" s="70"/>
      <c r="K38" s="70"/>
      <c r="L38" s="70"/>
      <c r="M38" s="70"/>
      <c r="N38" s="70"/>
      <c r="O38" s="70"/>
      <c r="P38" s="70"/>
      <c r="Q38" s="70"/>
      <c r="R38" s="70"/>
      <c r="S38" s="70"/>
      <c r="T38" s="70"/>
      <c r="U38" s="33"/>
      <c r="V38" s="33"/>
      <c r="W38" s="33"/>
      <c r="X38"/>
      <c r="Y38"/>
    </row>
    <row r="39" spans="2:25" hidden="1">
      <c r="B39" s="66"/>
      <c r="C39" s="94">
        <f>IF($C$32=$E$5,E11,IF($C$32=$U$5,U11,IF($C$32=$V$5,V11,IF($C$32=$W$5,W11,IF($C$32=$X$5,X11)))))</f>
        <v>0</v>
      </c>
      <c r="D39" s="60"/>
      <c r="E39" s="65"/>
      <c r="F39" s="70"/>
      <c r="G39" s="70"/>
      <c r="H39" s="70"/>
      <c r="I39" s="70"/>
      <c r="J39" s="70"/>
      <c r="K39" s="70"/>
      <c r="L39" s="70"/>
      <c r="M39" s="70"/>
      <c r="N39" s="70"/>
      <c r="O39" s="70"/>
      <c r="P39" s="70"/>
      <c r="Q39" s="70"/>
      <c r="R39" s="70"/>
      <c r="S39" s="70"/>
      <c r="T39" s="70"/>
      <c r="U39" s="33"/>
      <c r="V39" s="33"/>
      <c r="W39" s="33"/>
      <c r="X39"/>
      <c r="Y39"/>
    </row>
    <row r="40" spans="2:25" hidden="1">
      <c r="B40" s="66"/>
      <c r="C40" s="94">
        <f>IF($C$32=$E$5,E12,IF($C$32=$U$5,U12,IF($C$32=$V$5,V12,IF($C$32=$W$5,W12,IF($C$32=$X$5,X12)))))</f>
        <v>0</v>
      </c>
      <c r="D40" s="60"/>
      <c r="E40" s="65"/>
      <c r="F40" s="70"/>
      <c r="G40" s="70"/>
      <c r="H40" s="70"/>
      <c r="I40" s="70"/>
      <c r="J40" s="70"/>
      <c r="K40" s="70"/>
      <c r="L40" s="70"/>
      <c r="M40" s="70"/>
      <c r="N40" s="70"/>
      <c r="O40" s="70"/>
      <c r="P40" s="70"/>
      <c r="Q40" s="70"/>
      <c r="R40" s="70"/>
      <c r="S40" s="70"/>
      <c r="T40" s="70"/>
      <c r="U40" s="33"/>
      <c r="V40" s="33"/>
      <c r="W40" s="33"/>
      <c r="X40"/>
      <c r="Y40"/>
    </row>
    <row r="41" spans="2:25" hidden="1">
      <c r="B41" s="66"/>
      <c r="C41" s="94">
        <f>IF($C$32=$E$5,E13,IF($C$32=$U$5,U13,IF($C$32=$V$5,V13,IF($C$32=$W$5,W13,IF($C$32=$X$5,X13)))))</f>
        <v>0</v>
      </c>
      <c r="D41" s="60"/>
      <c r="E41" s="65"/>
      <c r="F41" s="70"/>
      <c r="G41" s="70"/>
      <c r="H41" s="70"/>
      <c r="I41" s="70"/>
      <c r="J41" s="70"/>
      <c r="K41" s="70"/>
      <c r="L41" s="70"/>
      <c r="M41" s="70"/>
      <c r="N41" s="70"/>
      <c r="O41" s="70"/>
      <c r="P41" s="70"/>
      <c r="Q41" s="70"/>
      <c r="R41" s="70"/>
      <c r="S41" s="70"/>
      <c r="T41" s="70"/>
      <c r="U41" s="33"/>
      <c r="V41" s="33"/>
      <c r="W41" s="33"/>
      <c r="X41"/>
      <c r="Y41"/>
    </row>
    <row r="42" spans="2:25">
      <c r="B42" s="67" t="s">
        <v>62</v>
      </c>
      <c r="C42" s="94" t="str">
        <f t="shared" ref="C42:C54" si="2">IF(IF($C$32=$E$5,E15,IF($C$32=$U$5,U15,IF($C$32=$V$5,V15,IF($C$32=$W$5,W15,IF($C$32=$X$5,X15)))))=FALSE,"",IF($C$32=$E$5,E15,IF($C$32=$U$5,U15,IF($C$32=$V$5,V15,IF($C$32=$W$5,W15,IF($C$32=$X$5,X15))))))</f>
        <v/>
      </c>
      <c r="D42" s="60"/>
      <c r="E42" s="65"/>
      <c r="F42" s="70"/>
      <c r="G42" s="70"/>
      <c r="H42" s="70"/>
      <c r="I42" s="70"/>
      <c r="J42" s="70"/>
      <c r="K42" s="70"/>
      <c r="L42" s="70"/>
      <c r="M42" s="70"/>
      <c r="N42" s="70"/>
      <c r="O42" s="70"/>
      <c r="P42" s="70"/>
      <c r="Q42" s="70"/>
      <c r="R42" s="70"/>
      <c r="S42" s="70"/>
      <c r="T42" s="70"/>
      <c r="U42" s="33"/>
      <c r="V42" s="33"/>
      <c r="W42" s="33"/>
      <c r="X42"/>
      <c r="Y42"/>
    </row>
    <row r="43" spans="2:25">
      <c r="B43" s="72" t="s">
        <v>631</v>
      </c>
      <c r="C43" s="95" t="str">
        <f>IF($C$32=FALSE,"",IF($C$32=$E$5,E16,IF($C$32=$F$5,F16,IF($C$32=$G$5,G16,IF($C$32=$H$5,H16,IF($C$32=$I$5,I16,IF($C$32=$J$5,J16,IF($C$32=$K$5,K16,IF($C$32=$L$5,L16,IF($C$32=$M$5,M16,IF($C$32=$N$5,N16,IF($C$32=$O$5,O16,IF($C$32=$P$5,P16,IF($C$32=$Q$5,Q16,IF($C$32=$R$5,R16,IF($C$32=$S$5,S16,IF($C$32=$T$5,T16,IF($C$32=$U$5,U16,IF($C$32=$V$5,V16,IF($C$32=$W$5,W16,IF($C$32=$X$5,X16)))))))))))))))))))))</f>
        <v/>
      </c>
      <c r="D43" s="60"/>
      <c r="E43" s="315" t="s">
        <v>17</v>
      </c>
      <c r="F43" s="165"/>
      <c r="G43" s="165"/>
      <c r="H43" s="165"/>
      <c r="I43" s="165"/>
      <c r="J43" s="165"/>
      <c r="K43" s="165"/>
      <c r="L43" s="165"/>
      <c r="M43" s="165"/>
      <c r="N43" s="165"/>
      <c r="O43" s="165"/>
      <c r="P43" s="165"/>
      <c r="Q43" s="165"/>
      <c r="R43" s="165"/>
      <c r="S43" s="165"/>
      <c r="T43" s="165"/>
      <c r="U43" s="33"/>
      <c r="V43" s="33"/>
      <c r="W43" s="33"/>
      <c r="X43"/>
      <c r="Y43"/>
    </row>
    <row r="44" spans="2:25">
      <c r="B44" s="73" t="s">
        <v>48</v>
      </c>
      <c r="C44" s="312" t="str">
        <f t="shared" ref="C44:C54" si="3">IF($C$32=FALSE,"",IF($C$32=$E$5,E17,IF($C$32=$F$5,F17,IF($C$32=$G$5,G17,IF($C$32=$H$5,H17,IF($C$32=$I$5,I17,IF($C$32=$J$5,J17,IF($C$32=$K$5,K17,IF($C$32=$L$5,L17,IF($C$32=$M$5,M17,IF($C$32=$N$5,N17,IF($C$32=$O$5,O17,IF($C$32=$P$5,P17,IF($C$32=$Q$5,Q17,IF($C$32=$R$5,R17,IF($C$32=$S$5,S17,IF($C$32=$T$5,T17,IF($C$32=$U$5,U17,IF($C$32=$V$5,V17,IF($C$32=$W$5,W17,IF($C$32=$X$5,X17)))))))))))))))))))))</f>
        <v/>
      </c>
      <c r="D44" s="60"/>
      <c r="E44" s="315" t="s">
        <v>17</v>
      </c>
      <c r="F44" s="165"/>
      <c r="G44" s="165"/>
      <c r="H44" s="165"/>
      <c r="I44" s="165"/>
      <c r="J44" s="165"/>
      <c r="K44" s="165"/>
      <c r="L44" s="165"/>
      <c r="M44" s="165"/>
      <c r="N44" s="165"/>
      <c r="O44" s="165"/>
      <c r="P44" s="165"/>
      <c r="Q44" s="165"/>
      <c r="R44" s="165"/>
      <c r="S44" s="165"/>
      <c r="T44" s="165"/>
      <c r="U44" s="33"/>
      <c r="V44" s="33"/>
      <c r="W44" s="33"/>
      <c r="X44"/>
      <c r="Y44"/>
    </row>
    <row r="45" spans="2:25">
      <c r="B45" s="74" t="s">
        <v>53</v>
      </c>
      <c r="C45" s="313" t="str">
        <f t="shared" si="3"/>
        <v/>
      </c>
      <c r="D45" s="60"/>
      <c r="E45" s="315" t="s">
        <v>17</v>
      </c>
      <c r="F45" s="165"/>
      <c r="G45" s="165"/>
      <c r="H45" s="165"/>
      <c r="I45" s="165"/>
      <c r="J45" s="165"/>
      <c r="K45" s="165"/>
      <c r="L45" s="165"/>
      <c r="M45" s="165"/>
      <c r="N45" s="165"/>
      <c r="O45" s="165"/>
      <c r="P45" s="165"/>
      <c r="Q45" s="165"/>
      <c r="R45" s="165"/>
      <c r="S45" s="165"/>
      <c r="T45" s="165"/>
      <c r="U45" s="33"/>
      <c r="V45" s="33"/>
      <c r="W45" s="33"/>
      <c r="X45"/>
      <c r="Y45"/>
    </row>
    <row r="46" spans="2:25">
      <c r="B46" s="74" t="s">
        <v>51</v>
      </c>
      <c r="C46" s="313" t="str">
        <f t="shared" si="3"/>
        <v/>
      </c>
      <c r="D46" s="60"/>
      <c r="E46" s="315" t="s">
        <v>17</v>
      </c>
      <c r="F46" s="165"/>
      <c r="G46" s="165"/>
      <c r="H46" s="165"/>
      <c r="I46" s="165"/>
      <c r="J46" s="165"/>
      <c r="K46" s="165"/>
      <c r="L46" s="165"/>
      <c r="M46" s="165"/>
      <c r="N46" s="165"/>
      <c r="O46" s="165"/>
      <c r="P46" s="165"/>
      <c r="Q46" s="165"/>
      <c r="R46" s="165"/>
      <c r="S46" s="165"/>
      <c r="T46" s="165"/>
      <c r="U46" s="33"/>
      <c r="V46" s="33"/>
      <c r="W46" s="33"/>
      <c r="X46"/>
      <c r="Y46"/>
    </row>
    <row r="47" spans="2:25">
      <c r="B47" s="74" t="s">
        <v>55</v>
      </c>
      <c r="C47" s="313" t="str">
        <f t="shared" si="3"/>
        <v/>
      </c>
      <c r="D47" s="60"/>
      <c r="E47" s="315" t="s">
        <v>17</v>
      </c>
      <c r="F47" s="165"/>
      <c r="G47" s="165"/>
      <c r="H47" s="165"/>
      <c r="I47" s="165"/>
      <c r="J47" s="165"/>
      <c r="K47" s="165"/>
      <c r="L47" s="165"/>
      <c r="M47" s="165"/>
      <c r="N47" s="165"/>
      <c r="O47" s="165"/>
      <c r="P47" s="165"/>
      <c r="Q47" s="165"/>
      <c r="R47" s="165"/>
      <c r="S47" s="165"/>
      <c r="T47" s="165"/>
      <c r="U47" s="33"/>
      <c r="V47" s="33"/>
      <c r="W47" s="33"/>
      <c r="X47"/>
      <c r="Y47"/>
    </row>
    <row r="48" spans="2:25">
      <c r="B48" s="74" t="s">
        <v>54</v>
      </c>
      <c r="C48" s="313" t="str">
        <f t="shared" si="3"/>
        <v/>
      </c>
      <c r="D48" s="60"/>
      <c r="E48" s="315" t="s">
        <v>17</v>
      </c>
      <c r="F48" s="165"/>
      <c r="G48" s="165"/>
      <c r="H48" s="165"/>
      <c r="I48" s="165"/>
      <c r="J48" s="165"/>
      <c r="K48" s="165"/>
      <c r="L48" s="165"/>
      <c r="M48" s="165"/>
      <c r="N48" s="165"/>
      <c r="O48" s="165"/>
      <c r="P48" s="165"/>
      <c r="Q48" s="165"/>
      <c r="R48" s="165"/>
      <c r="S48" s="165"/>
      <c r="T48" s="165"/>
      <c r="U48" s="33"/>
      <c r="V48" s="33"/>
      <c r="W48" s="33"/>
      <c r="X48"/>
      <c r="Y48"/>
    </row>
    <row r="49" spans="2:25">
      <c r="B49" s="73" t="s">
        <v>47</v>
      </c>
      <c r="C49" s="312" t="str">
        <f t="shared" si="3"/>
        <v/>
      </c>
      <c r="D49" s="60"/>
      <c r="E49" s="315" t="s">
        <v>17</v>
      </c>
      <c r="F49" s="165"/>
      <c r="G49" s="165"/>
      <c r="H49" s="165"/>
      <c r="I49" s="165"/>
      <c r="J49" s="165"/>
      <c r="K49" s="165"/>
      <c r="L49" s="165"/>
      <c r="M49" s="165"/>
      <c r="N49" s="165"/>
      <c r="O49" s="165"/>
      <c r="P49" s="165"/>
      <c r="Q49" s="165"/>
      <c r="R49" s="165"/>
      <c r="S49" s="165"/>
      <c r="T49" s="165"/>
      <c r="U49" s="33"/>
      <c r="V49" s="33"/>
      <c r="W49" s="33"/>
      <c r="X49"/>
      <c r="Y49"/>
    </row>
    <row r="50" spans="2:25">
      <c r="B50" s="74" t="s">
        <v>52</v>
      </c>
      <c r="C50" s="313" t="str">
        <f t="shared" si="3"/>
        <v/>
      </c>
      <c r="D50" s="60"/>
      <c r="E50" s="315" t="s">
        <v>17</v>
      </c>
      <c r="F50" s="165"/>
      <c r="G50" s="165"/>
      <c r="H50" s="165"/>
      <c r="I50" s="165"/>
      <c r="J50" s="165"/>
      <c r="K50" s="165"/>
      <c r="L50" s="165"/>
      <c r="M50" s="165"/>
      <c r="N50" s="165"/>
      <c r="O50" s="165"/>
      <c r="P50" s="165"/>
      <c r="Q50" s="165"/>
      <c r="R50" s="165"/>
      <c r="S50" s="165"/>
      <c r="T50" s="165"/>
      <c r="U50" s="33"/>
      <c r="V50" s="33"/>
      <c r="W50" s="33"/>
      <c r="X50"/>
      <c r="Y50"/>
    </row>
    <row r="51" spans="2:25">
      <c r="B51" s="73" t="s">
        <v>49</v>
      </c>
      <c r="C51" s="312" t="str">
        <f t="shared" si="3"/>
        <v/>
      </c>
      <c r="D51" s="60"/>
      <c r="E51" s="315" t="s">
        <v>17</v>
      </c>
      <c r="F51" s="165"/>
      <c r="G51" s="165"/>
      <c r="H51" s="165"/>
      <c r="I51" s="165"/>
      <c r="J51" s="165"/>
      <c r="K51" s="165"/>
      <c r="L51" s="165"/>
      <c r="M51" s="165"/>
      <c r="N51" s="165"/>
      <c r="O51" s="165"/>
      <c r="P51" s="165"/>
      <c r="Q51" s="165"/>
      <c r="R51" s="165"/>
      <c r="S51" s="165"/>
      <c r="T51" s="165"/>
      <c r="U51" s="33"/>
      <c r="V51" s="33"/>
      <c r="W51" s="33"/>
      <c r="X51"/>
      <c r="Y51"/>
    </row>
    <row r="52" spans="2:25">
      <c r="B52" s="12" t="s">
        <v>627</v>
      </c>
      <c r="C52" s="314" t="str">
        <f t="shared" si="3"/>
        <v/>
      </c>
      <c r="D52" s="60"/>
      <c r="E52" s="315" t="s">
        <v>17</v>
      </c>
      <c r="F52" s="165"/>
      <c r="G52" s="165"/>
      <c r="H52" s="165"/>
      <c r="I52" s="165"/>
      <c r="J52" s="165"/>
      <c r="K52" s="165"/>
      <c r="L52" s="165"/>
      <c r="M52" s="165"/>
      <c r="N52" s="165"/>
      <c r="O52" s="165"/>
      <c r="P52" s="165"/>
      <c r="Q52" s="165"/>
      <c r="R52" s="165"/>
      <c r="S52" s="165"/>
      <c r="T52" s="165"/>
      <c r="U52" s="33"/>
      <c r="V52" s="33"/>
      <c r="W52" s="33"/>
      <c r="X52"/>
      <c r="Y52"/>
    </row>
    <row r="53" spans="2:25">
      <c r="B53" s="72" t="s">
        <v>46</v>
      </c>
      <c r="C53" s="95" t="str">
        <f t="shared" si="3"/>
        <v/>
      </c>
      <c r="D53" s="60"/>
      <c r="E53" s="315" t="s">
        <v>17</v>
      </c>
      <c r="F53" s="165"/>
      <c r="G53" s="165"/>
      <c r="H53" s="165"/>
      <c r="I53" s="165"/>
      <c r="J53" s="165"/>
      <c r="K53" s="165"/>
      <c r="L53" s="165"/>
      <c r="M53" s="165"/>
      <c r="N53" s="165"/>
      <c r="O53" s="165"/>
      <c r="P53" s="165"/>
      <c r="Q53" s="165"/>
      <c r="R53" s="165"/>
      <c r="S53" s="165"/>
      <c r="T53" s="165"/>
      <c r="U53" s="33"/>
      <c r="V53" s="33"/>
      <c r="W53" s="33"/>
      <c r="X53"/>
      <c r="Y53"/>
    </row>
    <row r="54" spans="2:25" ht="15.75" thickBot="1">
      <c r="B54" s="73" t="s">
        <v>50</v>
      </c>
      <c r="C54" s="312" t="str">
        <f t="shared" si="3"/>
        <v/>
      </c>
      <c r="D54" s="68"/>
      <c r="E54" s="315" t="s">
        <v>17</v>
      </c>
      <c r="F54" s="165"/>
      <c r="G54" s="165"/>
      <c r="H54" s="165"/>
      <c r="I54" s="165"/>
      <c r="J54" s="165"/>
      <c r="K54" s="165"/>
      <c r="L54" s="165"/>
      <c r="M54" s="165"/>
      <c r="N54" s="165"/>
      <c r="O54" s="165"/>
      <c r="P54" s="165"/>
      <c r="Q54" s="165"/>
      <c r="R54" s="165"/>
      <c r="S54" s="165"/>
      <c r="T54" s="165"/>
      <c r="U54" s="33"/>
      <c r="V54" s="33"/>
      <c r="W54" s="33"/>
      <c r="X54"/>
      <c r="Y54"/>
    </row>
    <row r="55" spans="2:25">
      <c r="B55" s="1"/>
      <c r="C55" s="59"/>
      <c r="D55" s="1"/>
      <c r="E55" s="33"/>
      <c r="F55" s="33"/>
      <c r="G55" s="33"/>
      <c r="H55" s="33"/>
      <c r="I55" s="33"/>
      <c r="J55" s="33"/>
      <c r="K55" s="33"/>
      <c r="L55" s="33"/>
      <c r="M55" s="33"/>
      <c r="N55" s="33"/>
      <c r="O55" s="33"/>
      <c r="P55" s="33"/>
      <c r="Q55" s="33"/>
      <c r="R55" s="33"/>
      <c r="S55" s="33"/>
      <c r="T55" s="33"/>
      <c r="U55" s="33"/>
      <c r="V55" s="33"/>
      <c r="W55" s="33"/>
      <c r="X55"/>
      <c r="Y55"/>
    </row>
    <row r="56" spans="2:25" hidden="1">
      <c r="C56" s="22"/>
    </row>
    <row r="57" spans="2:25" hidden="1"/>
  </sheetData>
  <conditionalFormatting sqref="C16:X27">
    <cfRule type="colorScale" priority="21">
      <colorScale>
        <cfvo type="min"/>
        <cfvo type="percentile" val="50"/>
        <cfvo type="max"/>
        <color rgb="FF63BE7B"/>
        <color rgb="FFFFEB84"/>
        <color rgb="FFF8696B"/>
      </colorScale>
    </cfRule>
  </conditionalFormatting>
  <conditionalFormatting sqref="C17:C27 C16:X26">
    <cfRule type="colorScale" priority="22">
      <colorScale>
        <cfvo type="min"/>
        <cfvo type="percentile" val="50"/>
        <cfvo type="max"/>
        <color rgb="FF63BE7B"/>
        <color rgb="FFFFEB84"/>
        <color rgb="FFF8696B"/>
      </colorScale>
    </cfRule>
  </conditionalFormatting>
  <conditionalFormatting sqref="C55:C56">
    <cfRule type="colorScale" priority="19">
      <colorScale>
        <cfvo type="min"/>
        <cfvo type="percentile" val="50"/>
        <cfvo type="max"/>
        <color rgb="FF63BE7B"/>
        <color rgb="FFFFEB84"/>
        <color rgb="FFF8696B"/>
      </colorScale>
    </cfRule>
  </conditionalFormatting>
  <conditionalFormatting sqref="C55:C56">
    <cfRule type="colorScale" priority="20">
      <colorScale>
        <cfvo type="min"/>
        <cfvo type="percentile" val="50"/>
        <cfvo type="max"/>
        <color rgb="FF63BE7B"/>
        <color rgb="FFFFEB84"/>
        <color rgb="FFF8696B"/>
      </colorScale>
    </cfRule>
  </conditionalFormatting>
  <conditionalFormatting sqref="D15">
    <cfRule type="colorScale" priority="14">
      <colorScale>
        <cfvo type="min"/>
        <cfvo type="percentile" val="50"/>
        <cfvo type="max"/>
        <color rgb="FFF8696B"/>
        <color rgb="FFFFEB84"/>
        <color rgb="FF63BE7B"/>
      </colorScale>
    </cfRule>
  </conditionalFormatting>
  <conditionalFormatting sqref="D1:D14">
    <cfRule type="colorScale" priority="31">
      <colorScale>
        <cfvo type="min"/>
        <cfvo type="percentile" val="50"/>
        <cfvo type="max"/>
        <color rgb="FFF8696B"/>
        <color rgb="FFFFEB84"/>
        <color rgb="FF63BE7B"/>
      </colorScale>
    </cfRule>
  </conditionalFormatting>
  <conditionalFormatting sqref="F46:T54">
    <cfRule type="expression" dxfId="11" priority="5">
      <formula>#REF!&gt;0</formula>
    </cfRule>
  </conditionalFormatting>
  <conditionalFormatting sqref="E43">
    <cfRule type="expression" dxfId="7" priority="1">
      <formula>$D43&gt;0</formula>
    </cfRule>
  </conditionalFormatting>
  <dataValidations count="2">
    <dataValidation type="list" allowBlank="1" showInputMessage="1" showErrorMessage="1" sqref="AC16">
      <formula1>$AA$7:$AA$8</formula1>
    </dataValidation>
    <dataValidation type="list" allowBlank="1" showInputMessage="1" showErrorMessage="1" sqref="C32">
      <formula1>$E$15:$X$15</formula1>
    </dataValidation>
  </dataValidations>
  <hyperlinks>
    <hyperlink ref="E52" location="Materials!A1" display="Link"/>
    <hyperlink ref="E53" location="Waste!A1" display="Link"/>
    <hyperlink ref="E49" location="'Hazardous Mats'!A1" display="Link"/>
    <hyperlink ref="E44" location="Biodiversity!A1" display="Link"/>
    <hyperlink ref="E51" location="Heritage!A1" display="Link"/>
    <hyperlink ref="E54" location="Water!A1" display="Link"/>
    <hyperlink ref="E50" location="'Health and Wellbeing'!A1" display="Link"/>
    <hyperlink ref="E46" location="Employement!A1" display="Link"/>
    <hyperlink ref="E48" location="'Fair and Ethical Trade'!A1" display="Link"/>
    <hyperlink ref="E47" location="Equalities!A1" display="Link"/>
    <hyperlink ref="E45" location="'Communites and Crime'!A1" display="Link"/>
    <hyperlink ref="E43" location="'Climate Change'!A1" display="Link"/>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6"/>
  <sheetViews>
    <sheetView zoomScaleNormal="100" workbookViewId="0">
      <selection sqref="A1:C1"/>
    </sheetView>
  </sheetViews>
  <sheetFormatPr defaultRowHeight="15"/>
  <cols>
    <col min="1" max="4" width="34.28515625" style="107" customWidth="1"/>
    <col min="15" max="15" width="9.140625" customWidth="1"/>
  </cols>
  <sheetData>
    <row r="1" spans="1:16" ht="15.75" thickBot="1">
      <c r="A1" s="171" t="s">
        <v>82</v>
      </c>
      <c r="B1" s="172"/>
      <c r="C1" s="173"/>
    </row>
    <row r="2" spans="1:16" ht="15.75" thickBot="1">
      <c r="A2" s="171" t="s">
        <v>160</v>
      </c>
      <c r="B2" s="172"/>
      <c r="C2" s="173"/>
    </row>
    <row r="3" spans="1:16" ht="15.75" thickBot="1">
      <c r="A3" s="171" t="s">
        <v>185</v>
      </c>
      <c r="B3" s="172"/>
      <c r="C3" s="173"/>
    </row>
    <row r="4" spans="1:16" ht="15.75" thickBot="1">
      <c r="A4" s="171" t="s">
        <v>214</v>
      </c>
      <c r="B4" s="172"/>
      <c r="C4" s="173"/>
    </row>
    <row r="7" spans="1:16" ht="28.5">
      <c r="A7" s="204" t="s">
        <v>76</v>
      </c>
      <c r="B7" s="205"/>
      <c r="C7" s="205"/>
      <c r="D7" s="206"/>
      <c r="I7" s="204"/>
      <c r="J7" s="205"/>
      <c r="K7" s="205"/>
      <c r="L7" s="206"/>
      <c r="M7" s="204"/>
      <c r="N7" s="205"/>
      <c r="O7" s="205"/>
      <c r="P7" s="206"/>
    </row>
    <row r="8" spans="1:16" ht="19.5" thickBot="1">
      <c r="A8" s="99" t="s">
        <v>81</v>
      </c>
      <c r="B8" s="207" t="s">
        <v>82</v>
      </c>
      <c r="C8" s="208"/>
      <c r="D8" s="209"/>
    </row>
    <row r="9" spans="1:16" ht="30.75" thickBot="1">
      <c r="A9" s="100" t="s">
        <v>83</v>
      </c>
      <c r="B9" s="101" t="s">
        <v>84</v>
      </c>
      <c r="C9" s="102" t="s">
        <v>85</v>
      </c>
      <c r="D9" s="103" t="s">
        <v>86</v>
      </c>
    </row>
    <row r="10" spans="1:16">
      <c r="A10" s="210" t="s">
        <v>87</v>
      </c>
      <c r="B10" s="213" t="s">
        <v>88</v>
      </c>
      <c r="C10" s="211" t="s">
        <v>89</v>
      </c>
      <c r="D10" s="104" t="s">
        <v>90</v>
      </c>
    </row>
    <row r="11" spans="1:16" ht="45">
      <c r="A11" s="211"/>
      <c r="B11" s="214"/>
      <c r="C11" s="211"/>
      <c r="D11" s="104" t="s">
        <v>91</v>
      </c>
    </row>
    <row r="12" spans="1:16">
      <c r="A12" s="211"/>
      <c r="B12" s="214"/>
      <c r="C12" s="211"/>
      <c r="D12" s="104" t="s">
        <v>92</v>
      </c>
    </row>
    <row r="13" spans="1:16" ht="30.75" thickBot="1">
      <c r="A13" s="212"/>
      <c r="B13" s="215"/>
      <c r="C13" s="212"/>
      <c r="D13" s="105" t="s">
        <v>93</v>
      </c>
    </row>
    <row r="14" spans="1:16" ht="15.75" customHeight="1">
      <c r="A14" s="106"/>
    </row>
    <row r="15" spans="1:16">
      <c r="A15" s="249" t="s">
        <v>94</v>
      </c>
      <c r="B15" s="250"/>
      <c r="C15" s="250"/>
      <c r="D15" s="251"/>
    </row>
    <row r="16" spans="1:16">
      <c r="A16" s="108"/>
      <c r="B16" s="108"/>
      <c r="C16" s="108"/>
      <c r="D16" s="108"/>
    </row>
    <row r="17" spans="1:4" ht="18.75">
      <c r="A17" s="191" t="s">
        <v>95</v>
      </c>
      <c r="B17" s="191"/>
      <c r="C17" s="191"/>
      <c r="D17" s="191"/>
    </row>
    <row r="18" spans="1:4" ht="15" customHeight="1">
      <c r="A18" s="217" t="s">
        <v>96</v>
      </c>
      <c r="B18" s="218"/>
      <c r="C18" s="218"/>
      <c r="D18" s="218"/>
    </row>
    <row r="19" spans="1:4" ht="15.75">
      <c r="A19" s="109"/>
    </row>
    <row r="20" spans="1:4" ht="18.75">
      <c r="A20" s="200" t="s">
        <v>77</v>
      </c>
      <c r="B20" s="201"/>
      <c r="C20" s="201"/>
      <c r="D20" s="202"/>
    </row>
    <row r="21" spans="1:4" ht="15" customHeight="1">
      <c r="A21" s="177" t="s">
        <v>97</v>
      </c>
      <c r="B21" s="177"/>
      <c r="C21" s="177"/>
      <c r="D21" s="177"/>
    </row>
    <row r="22" spans="1:4" ht="15.75" customHeight="1">
      <c r="A22" s="109"/>
    </row>
    <row r="23" spans="1:4" ht="18.75">
      <c r="A23" s="200" t="s">
        <v>78</v>
      </c>
      <c r="B23" s="201"/>
      <c r="C23" s="201"/>
      <c r="D23" s="202"/>
    </row>
    <row r="24" spans="1:4">
      <c r="A24" s="222" t="s">
        <v>98</v>
      </c>
      <c r="B24" s="223"/>
      <c r="C24" s="223"/>
      <c r="D24" s="224"/>
    </row>
    <row r="25" spans="1:4" ht="15.75" customHeight="1">
      <c r="A25" s="109"/>
    </row>
    <row r="26" spans="1:4" ht="18.75">
      <c r="A26" s="191" t="s">
        <v>99</v>
      </c>
      <c r="B26" s="191"/>
      <c r="C26" s="191"/>
      <c r="D26" s="191"/>
    </row>
    <row r="27" spans="1:4">
      <c r="A27" s="195" t="s">
        <v>100</v>
      </c>
      <c r="B27" s="196"/>
      <c r="C27" s="196"/>
      <c r="D27" s="197"/>
    </row>
    <row r="28" spans="1:4" ht="15" customHeight="1">
      <c r="A28" s="198" t="s">
        <v>101</v>
      </c>
      <c r="B28" s="199"/>
      <c r="C28" s="199"/>
      <c r="D28" s="199"/>
    </row>
    <row r="29" spans="1:4" ht="15.75" customHeight="1">
      <c r="A29" s="109"/>
    </row>
    <row r="30" spans="1:4" ht="18.75" customHeight="1">
      <c r="A30" s="200" t="s">
        <v>102</v>
      </c>
      <c r="B30" s="201"/>
      <c r="C30" s="201"/>
      <c r="D30" s="202"/>
    </row>
    <row r="31" spans="1:4">
      <c r="A31" s="203" t="s">
        <v>103</v>
      </c>
      <c r="B31" s="203"/>
      <c r="C31" s="203"/>
      <c r="D31" s="203"/>
    </row>
    <row r="32" spans="1:4" ht="15.75">
      <c r="A32" s="255" t="s">
        <v>104</v>
      </c>
      <c r="B32" s="255"/>
      <c r="C32" s="255"/>
      <c r="D32" s="255"/>
    </row>
    <row r="33" spans="1:4" ht="15" customHeight="1">
      <c r="A33" s="110" t="s">
        <v>105</v>
      </c>
      <c r="B33" s="177" t="s">
        <v>106</v>
      </c>
      <c r="C33" s="177"/>
      <c r="D33" s="177"/>
    </row>
    <row r="34" spans="1:4" ht="30" customHeight="1">
      <c r="A34" s="110" t="s">
        <v>107</v>
      </c>
      <c r="B34" s="177" t="s">
        <v>108</v>
      </c>
      <c r="C34" s="177"/>
      <c r="D34" s="177"/>
    </row>
    <row r="35" spans="1:4">
      <c r="A35" s="110" t="s">
        <v>109</v>
      </c>
      <c r="B35" s="177" t="s">
        <v>110</v>
      </c>
      <c r="C35" s="177"/>
      <c r="D35" s="177"/>
    </row>
    <row r="36" spans="1:4">
      <c r="A36" s="110" t="s">
        <v>111</v>
      </c>
      <c r="B36" s="177" t="s">
        <v>112</v>
      </c>
      <c r="C36" s="177"/>
      <c r="D36" s="177"/>
    </row>
    <row r="37" spans="1:4" ht="15" customHeight="1">
      <c r="A37" s="111" t="s">
        <v>113</v>
      </c>
      <c r="B37" s="222" t="s">
        <v>114</v>
      </c>
      <c r="C37" s="223"/>
      <c r="D37" s="224"/>
    </row>
    <row r="38" spans="1:4" ht="15" customHeight="1">
      <c r="A38" s="252" t="s">
        <v>115</v>
      </c>
      <c r="B38" s="253"/>
      <c r="C38" s="253"/>
      <c r="D38" s="254"/>
    </row>
    <row r="39" spans="1:4">
      <c r="A39" s="256" t="s">
        <v>116</v>
      </c>
      <c r="B39" s="256"/>
      <c r="C39" s="256"/>
      <c r="D39" s="257"/>
    </row>
    <row r="40" spans="1:4" ht="15.75" customHeight="1">
      <c r="A40" s="109"/>
    </row>
    <row r="41" spans="1:4" ht="15" customHeight="1">
      <c r="A41" s="219" t="s">
        <v>117</v>
      </c>
      <c r="B41" s="219"/>
      <c r="C41" s="219"/>
      <c r="D41" s="219"/>
    </row>
    <row r="42" spans="1:4" ht="15" customHeight="1">
      <c r="A42" s="190" t="s">
        <v>118</v>
      </c>
      <c r="B42" s="190"/>
      <c r="C42" s="190"/>
      <c r="D42" s="190"/>
    </row>
    <row r="43" spans="1:4" ht="75" customHeight="1">
      <c r="A43" s="112"/>
    </row>
    <row r="44" spans="1:4" ht="18.75">
      <c r="A44" s="191" t="s">
        <v>119</v>
      </c>
      <c r="B44" s="191"/>
      <c r="C44" s="191"/>
      <c r="D44" s="191"/>
    </row>
    <row r="45" spans="1:4" ht="15" customHeight="1">
      <c r="A45" s="192" t="s">
        <v>120</v>
      </c>
      <c r="B45" s="193"/>
      <c r="C45" s="193"/>
      <c r="D45" s="194"/>
    </row>
    <row r="46" spans="1:4">
      <c r="A46" s="174" t="s">
        <v>121</v>
      </c>
      <c r="B46" s="175"/>
      <c r="C46" s="175"/>
      <c r="D46" s="176"/>
    </row>
    <row r="47" spans="1:4" ht="15.75">
      <c r="A47" s="109"/>
    </row>
    <row r="48" spans="1:4" ht="15" customHeight="1">
      <c r="A48" s="192" t="s">
        <v>122</v>
      </c>
      <c r="B48" s="193"/>
      <c r="C48" s="193"/>
      <c r="D48" s="194"/>
    </row>
    <row r="49" spans="1:4" ht="15" customHeight="1">
      <c r="A49" s="258" t="s">
        <v>123</v>
      </c>
      <c r="B49" s="259"/>
      <c r="C49" s="259"/>
      <c r="D49" s="260"/>
    </row>
    <row r="50" spans="1:4" ht="15" customHeight="1">
      <c r="A50" s="261" t="s">
        <v>124</v>
      </c>
      <c r="B50" s="261"/>
      <c r="C50" s="261"/>
      <c r="D50" s="261"/>
    </row>
    <row r="51" spans="1:4" ht="15" customHeight="1">
      <c r="A51" s="190" t="s">
        <v>125</v>
      </c>
      <c r="B51" s="190"/>
      <c r="C51" s="190"/>
      <c r="D51" s="190"/>
    </row>
    <row r="52" spans="1:4" ht="15.75">
      <c r="A52" s="113"/>
    </row>
    <row r="53" spans="1:4" ht="15" customHeight="1">
      <c r="A53" s="222" t="s">
        <v>126</v>
      </c>
      <c r="B53" s="223"/>
      <c r="C53" s="223"/>
      <c r="D53" s="224"/>
    </row>
    <row r="54" spans="1:4" ht="15" customHeight="1">
      <c r="A54" s="222" t="s">
        <v>127</v>
      </c>
      <c r="B54" s="223"/>
      <c r="C54" s="223"/>
      <c r="D54" s="224"/>
    </row>
    <row r="55" spans="1:4" ht="15" customHeight="1">
      <c r="A55" s="233" t="s">
        <v>128</v>
      </c>
      <c r="B55" s="234"/>
      <c r="C55" s="234"/>
      <c r="D55" s="234"/>
    </row>
    <row r="56" spans="1:4">
      <c r="A56" s="114" t="s">
        <v>129</v>
      </c>
      <c r="B56" s="115" t="s">
        <v>130</v>
      </c>
      <c r="C56" s="177" t="s">
        <v>131</v>
      </c>
      <c r="D56" s="177"/>
    </row>
    <row r="57" spans="1:4" ht="18.75" customHeight="1">
      <c r="A57" s="116" t="s">
        <v>132</v>
      </c>
      <c r="B57" s="115" t="s">
        <v>130</v>
      </c>
      <c r="C57" s="177"/>
      <c r="D57" s="177"/>
    </row>
    <row r="58" spans="1:4" ht="15" customHeight="1">
      <c r="A58" s="233" t="s">
        <v>133</v>
      </c>
      <c r="B58" s="233"/>
      <c r="C58" s="233"/>
      <c r="D58" s="233"/>
    </row>
    <row r="59" spans="1:4" ht="30" customHeight="1">
      <c r="A59" s="114" t="s">
        <v>129</v>
      </c>
      <c r="B59" s="115" t="s">
        <v>130</v>
      </c>
      <c r="C59" s="177"/>
      <c r="D59" s="177"/>
    </row>
    <row r="60" spans="1:4" ht="15" customHeight="1">
      <c r="A60" s="116" t="s">
        <v>132</v>
      </c>
      <c r="B60" s="115" t="s">
        <v>130</v>
      </c>
      <c r="C60" s="177"/>
      <c r="D60" s="177"/>
    </row>
    <row r="61" spans="1:4">
      <c r="A61" s="177" t="s">
        <v>134</v>
      </c>
      <c r="B61" s="177"/>
      <c r="C61" s="177"/>
      <c r="D61" s="177"/>
    </row>
    <row r="62" spans="1:4" ht="18.75" customHeight="1">
      <c r="A62" s="192" t="s">
        <v>135</v>
      </c>
      <c r="B62" s="193"/>
      <c r="C62" s="193"/>
      <c r="D62" s="194"/>
    </row>
    <row r="63" spans="1:4" ht="15" customHeight="1">
      <c r="A63" s="229" t="s">
        <v>136</v>
      </c>
      <c r="B63" s="229"/>
      <c r="C63" s="229"/>
      <c r="D63" s="229"/>
    </row>
    <row r="64" spans="1:4" ht="15.75" customHeight="1">
      <c r="A64" s="262" t="s">
        <v>137</v>
      </c>
      <c r="B64" s="263"/>
      <c r="C64" s="263"/>
      <c r="D64" s="263"/>
    </row>
    <row r="65" spans="1:4">
      <c r="A65" s="190" t="s">
        <v>138</v>
      </c>
      <c r="B65" s="190"/>
      <c r="C65" s="190"/>
      <c r="D65" s="190"/>
    </row>
    <row r="66" spans="1:4" ht="15.75" customHeight="1">
      <c r="A66" s="109"/>
    </row>
    <row r="67" spans="1:4" ht="15.75" customHeight="1">
      <c r="A67" s="181" t="s">
        <v>139</v>
      </c>
      <c r="B67" s="181"/>
      <c r="C67" s="181"/>
      <c r="D67" s="181"/>
    </row>
    <row r="68" spans="1:4" ht="15" customHeight="1">
      <c r="A68" s="229" t="s">
        <v>140</v>
      </c>
      <c r="B68" s="229"/>
      <c r="C68" s="229"/>
      <c r="D68" s="229"/>
    </row>
    <row r="69" spans="1:4" ht="15" customHeight="1">
      <c r="A69" s="229" t="s">
        <v>141</v>
      </c>
      <c r="B69" s="229"/>
      <c r="C69" s="229"/>
      <c r="D69" s="229"/>
    </row>
    <row r="70" spans="1:4">
      <c r="A70" s="190" t="s">
        <v>142</v>
      </c>
      <c r="B70" s="190"/>
      <c r="C70" s="190"/>
      <c r="D70" s="190"/>
    </row>
    <row r="71" spans="1:4" ht="15.75">
      <c r="A71" s="109"/>
    </row>
    <row r="72" spans="1:4">
      <c r="A72" s="177" t="s">
        <v>143</v>
      </c>
      <c r="B72" s="177"/>
      <c r="C72" s="177"/>
      <c r="D72" s="177"/>
    </row>
    <row r="73" spans="1:4">
      <c r="A73" s="233" t="s">
        <v>144</v>
      </c>
      <c r="B73" s="233"/>
      <c r="C73" s="233"/>
      <c r="D73" s="233"/>
    </row>
    <row r="74" spans="1:4">
      <c r="A74" s="233" t="s">
        <v>145</v>
      </c>
      <c r="B74" s="233"/>
      <c r="C74" s="233"/>
      <c r="D74" s="233"/>
    </row>
    <row r="75" spans="1:4">
      <c r="A75" s="233" t="s">
        <v>146</v>
      </c>
      <c r="B75" s="233"/>
      <c r="C75" s="233"/>
      <c r="D75" s="233"/>
    </row>
    <row r="76" spans="1:4">
      <c r="A76" s="233" t="s">
        <v>147</v>
      </c>
      <c r="B76" s="233"/>
      <c r="C76" s="233"/>
      <c r="D76" s="233"/>
    </row>
    <row r="77" spans="1:4" ht="15.75">
      <c r="A77" s="117"/>
      <c r="B77" s="117"/>
      <c r="C77" s="117"/>
      <c r="D77" s="117"/>
    </row>
    <row r="78" spans="1:4" ht="18.75">
      <c r="A78" s="168" t="s">
        <v>148</v>
      </c>
      <c r="B78" s="168"/>
      <c r="C78" s="168"/>
      <c r="D78" s="168"/>
    </row>
    <row r="79" spans="1:4">
      <c r="A79" s="219" t="s">
        <v>149</v>
      </c>
      <c r="B79" s="219"/>
      <c r="C79" s="219"/>
      <c r="D79" s="219"/>
    </row>
    <row r="80" spans="1:4">
      <c r="A80" s="174" t="s">
        <v>150</v>
      </c>
      <c r="B80" s="175"/>
      <c r="C80" s="175"/>
      <c r="D80" s="176"/>
    </row>
    <row r="81" spans="1:4">
      <c r="A81" s="177" t="s">
        <v>151</v>
      </c>
      <c r="B81" s="177"/>
      <c r="C81" s="177"/>
      <c r="D81" s="177"/>
    </row>
    <row r="82" spans="1:4" ht="15.75">
      <c r="A82" s="109"/>
    </row>
    <row r="83" spans="1:4" ht="18.75">
      <c r="A83" s="178" t="s">
        <v>79</v>
      </c>
      <c r="B83" s="179"/>
      <c r="C83" s="179"/>
      <c r="D83" s="180"/>
    </row>
    <row r="84" spans="1:4">
      <c r="A84" s="219" t="s">
        <v>152</v>
      </c>
      <c r="B84" s="219"/>
      <c r="C84" s="219"/>
      <c r="D84" s="219"/>
    </row>
    <row r="85" spans="1:4">
      <c r="A85" s="225" t="s">
        <v>153</v>
      </c>
      <c r="B85" s="225"/>
      <c r="C85" s="225"/>
      <c r="D85" s="225"/>
    </row>
    <row r="87" spans="1:4" ht="18.75">
      <c r="A87" s="168" t="s">
        <v>80</v>
      </c>
      <c r="B87" s="168"/>
      <c r="C87" s="168"/>
      <c r="D87" s="168"/>
    </row>
    <row r="88" spans="1:4">
      <c r="A88" s="169" t="s">
        <v>154</v>
      </c>
      <c r="B88" s="169"/>
      <c r="C88" s="169"/>
      <c r="D88" s="169"/>
    </row>
    <row r="89" spans="1:4">
      <c r="A89" s="169" t="s">
        <v>155</v>
      </c>
      <c r="B89" s="169"/>
      <c r="C89" s="169"/>
      <c r="D89" s="169"/>
    </row>
    <row r="90" spans="1:4">
      <c r="A90" s="169" t="s">
        <v>156</v>
      </c>
      <c r="B90" s="169"/>
      <c r="C90" s="169"/>
      <c r="D90" s="169"/>
    </row>
    <row r="91" spans="1:4">
      <c r="A91" s="169" t="s">
        <v>157</v>
      </c>
      <c r="B91" s="169"/>
      <c r="C91" s="169"/>
      <c r="D91" s="169"/>
    </row>
    <row r="92" spans="1:4">
      <c r="A92" s="169" t="s">
        <v>158</v>
      </c>
      <c r="B92" s="169"/>
      <c r="C92" s="169"/>
      <c r="D92" s="169"/>
    </row>
    <row r="93" spans="1:4">
      <c r="A93" s="170" t="s">
        <v>159</v>
      </c>
      <c r="B93" s="170"/>
      <c r="C93" s="170"/>
      <c r="D93" s="170"/>
    </row>
    <row r="95" spans="1:4" ht="19.5" thickBot="1">
      <c r="A95" s="99" t="s">
        <v>81</v>
      </c>
      <c r="B95" s="207" t="s">
        <v>160</v>
      </c>
      <c r="C95" s="208"/>
      <c r="D95" s="209"/>
    </row>
    <row r="96" spans="1:4" ht="30.75" thickBot="1">
      <c r="A96" s="100" t="s">
        <v>83</v>
      </c>
      <c r="B96" s="101" t="s">
        <v>84</v>
      </c>
      <c r="C96" s="102" t="s">
        <v>85</v>
      </c>
      <c r="D96" s="103" t="s">
        <v>86</v>
      </c>
    </row>
    <row r="97" spans="1:4">
      <c r="A97" s="210" t="s">
        <v>161</v>
      </c>
      <c r="B97" s="213" t="s">
        <v>162</v>
      </c>
      <c r="C97" s="211" t="s">
        <v>89</v>
      </c>
      <c r="D97" s="104" t="s">
        <v>90</v>
      </c>
    </row>
    <row r="98" spans="1:4" ht="45">
      <c r="A98" s="211"/>
      <c r="B98" s="214"/>
      <c r="C98" s="211"/>
      <c r="D98" s="104" t="s">
        <v>91</v>
      </c>
    </row>
    <row r="99" spans="1:4">
      <c r="A99" s="211"/>
      <c r="B99" s="214"/>
      <c r="C99" s="211"/>
      <c r="D99" s="104" t="s">
        <v>92</v>
      </c>
    </row>
    <row r="100" spans="1:4" ht="30.75" thickBot="1">
      <c r="A100" s="212"/>
      <c r="B100" s="215"/>
      <c r="C100" s="212"/>
      <c r="D100" s="105" t="s">
        <v>93</v>
      </c>
    </row>
    <row r="101" spans="1:4">
      <c r="A101" s="118"/>
      <c r="B101" s="119"/>
      <c r="C101" s="119"/>
      <c r="D101" s="119"/>
    </row>
    <row r="102" spans="1:4">
      <c r="A102" s="216" t="s">
        <v>94</v>
      </c>
      <c r="B102" s="216"/>
      <c r="C102" s="216"/>
      <c r="D102" s="216"/>
    </row>
    <row r="103" spans="1:4">
      <c r="A103" s="216"/>
      <c r="B103" s="216"/>
      <c r="C103" s="216"/>
      <c r="D103" s="216"/>
    </row>
    <row r="104" spans="1:4">
      <c r="A104" s="108"/>
      <c r="B104" s="108"/>
      <c r="C104" s="108"/>
      <c r="D104" s="108"/>
    </row>
    <row r="105" spans="1:4" ht="18.75">
      <c r="A105" s="191" t="s">
        <v>95</v>
      </c>
      <c r="B105" s="191"/>
      <c r="C105" s="191"/>
      <c r="D105" s="191"/>
    </row>
    <row r="106" spans="1:4">
      <c r="A106" s="217" t="s">
        <v>163</v>
      </c>
      <c r="B106" s="218"/>
      <c r="C106" s="218"/>
      <c r="D106" s="218"/>
    </row>
    <row r="107" spans="1:4">
      <c r="A107" s="120"/>
      <c r="B107" s="119"/>
      <c r="C107" s="119"/>
      <c r="D107" s="119"/>
    </row>
    <row r="108" spans="1:4" ht="18.75">
      <c r="A108" s="200" t="s">
        <v>77</v>
      </c>
      <c r="B108" s="201"/>
      <c r="C108" s="201"/>
      <c r="D108" s="202"/>
    </row>
    <row r="109" spans="1:4">
      <c r="A109" s="192" t="s">
        <v>164</v>
      </c>
      <c r="B109" s="193"/>
      <c r="C109" s="193"/>
      <c r="D109" s="194"/>
    </row>
    <row r="110" spans="1:4">
      <c r="A110" s="174" t="s">
        <v>165</v>
      </c>
      <c r="B110" s="175"/>
      <c r="C110" s="175"/>
      <c r="D110" s="176"/>
    </row>
    <row r="111" spans="1:4">
      <c r="A111" s="120"/>
      <c r="B111" s="119"/>
      <c r="C111" s="119"/>
      <c r="D111" s="119"/>
    </row>
    <row r="112" spans="1:4" ht="18.75">
      <c r="A112" s="200" t="s">
        <v>78</v>
      </c>
      <c r="B112" s="201"/>
      <c r="C112" s="201"/>
      <c r="D112" s="202"/>
    </row>
    <row r="113" spans="1:4">
      <c r="A113" s="222" t="s">
        <v>166</v>
      </c>
      <c r="B113" s="223"/>
      <c r="C113" s="223"/>
      <c r="D113" s="224"/>
    </row>
    <row r="114" spans="1:4">
      <c r="A114" s="120"/>
      <c r="B114" s="119"/>
      <c r="C114" s="119"/>
      <c r="D114" s="119"/>
    </row>
    <row r="115" spans="1:4" ht="18.75">
      <c r="A115" s="191" t="s">
        <v>99</v>
      </c>
      <c r="B115" s="191"/>
      <c r="C115" s="191"/>
      <c r="D115" s="191"/>
    </row>
    <row r="116" spans="1:4">
      <c r="A116" s="244" t="s">
        <v>167</v>
      </c>
      <c r="B116" s="245"/>
      <c r="C116" s="245"/>
      <c r="D116" s="246"/>
    </row>
    <row r="117" spans="1:4">
      <c r="A117" s="247" t="s">
        <v>168</v>
      </c>
      <c r="B117" s="248"/>
      <c r="C117" s="248"/>
      <c r="D117" s="248"/>
    </row>
    <row r="118" spans="1:4">
      <c r="A118" s="242" t="s">
        <v>169</v>
      </c>
      <c r="B118" s="242"/>
      <c r="C118" s="242"/>
      <c r="D118" s="242"/>
    </row>
    <row r="119" spans="1:4">
      <c r="A119" s="121"/>
      <c r="B119" s="122"/>
      <c r="C119" s="122"/>
      <c r="D119" s="123"/>
    </row>
    <row r="120" spans="1:4" ht="18.75">
      <c r="A120" s="200" t="s">
        <v>102</v>
      </c>
      <c r="B120" s="201"/>
      <c r="C120" s="201"/>
      <c r="D120" s="202"/>
    </row>
    <row r="121" spans="1:4">
      <c r="A121" s="243" t="s">
        <v>170</v>
      </c>
      <c r="B121" s="243"/>
      <c r="C121" s="243"/>
      <c r="D121" s="243"/>
    </row>
    <row r="122" spans="1:4">
      <c r="A122" s="177" t="s">
        <v>171</v>
      </c>
      <c r="B122" s="177"/>
      <c r="C122" s="177"/>
      <c r="D122" s="177"/>
    </row>
    <row r="123" spans="1:4">
      <c r="A123" s="124"/>
      <c r="B123" s="119"/>
      <c r="C123" s="119"/>
      <c r="D123" s="119"/>
    </row>
    <row r="124" spans="1:4" ht="18.75">
      <c r="A124" s="191" t="s">
        <v>119</v>
      </c>
      <c r="B124" s="191"/>
      <c r="C124" s="191"/>
      <c r="D124" s="191"/>
    </row>
    <row r="125" spans="1:4">
      <c r="A125" s="192" t="s">
        <v>120</v>
      </c>
      <c r="B125" s="193"/>
      <c r="C125" s="193"/>
      <c r="D125" s="194"/>
    </row>
    <row r="126" spans="1:4">
      <c r="A126" s="174" t="s">
        <v>172</v>
      </c>
      <c r="B126" s="175"/>
      <c r="C126" s="175"/>
      <c r="D126" s="176"/>
    </row>
    <row r="127" spans="1:4">
      <c r="A127" s="120"/>
      <c r="B127" s="119"/>
      <c r="C127" s="119"/>
      <c r="D127" s="119"/>
    </row>
    <row r="128" spans="1:4">
      <c r="A128" s="222" t="s">
        <v>173</v>
      </c>
      <c r="B128" s="223"/>
      <c r="C128" s="223"/>
      <c r="D128" s="224"/>
    </row>
    <row r="129" spans="1:4">
      <c r="A129" s="222" t="s">
        <v>127</v>
      </c>
      <c r="B129" s="223"/>
      <c r="C129" s="223"/>
      <c r="D129" s="224"/>
    </row>
    <row r="130" spans="1:4">
      <c r="A130" s="233" t="s">
        <v>174</v>
      </c>
      <c r="B130" s="234"/>
      <c r="C130" s="234"/>
      <c r="D130" s="234"/>
    </row>
    <row r="131" spans="1:4">
      <c r="A131" s="114" t="s">
        <v>129</v>
      </c>
      <c r="B131" s="115" t="s">
        <v>130</v>
      </c>
      <c r="C131" s="177" t="s">
        <v>131</v>
      </c>
      <c r="D131" s="177"/>
    </row>
    <row r="132" spans="1:4">
      <c r="A132" s="116" t="s">
        <v>132</v>
      </c>
      <c r="B132" s="115" t="s">
        <v>130</v>
      </c>
      <c r="C132" s="177"/>
      <c r="D132" s="177"/>
    </row>
    <row r="133" spans="1:4">
      <c r="A133" s="233" t="s">
        <v>175</v>
      </c>
      <c r="B133" s="233"/>
      <c r="C133" s="233"/>
      <c r="D133" s="233"/>
    </row>
    <row r="134" spans="1:4">
      <c r="A134" s="114" t="s">
        <v>129</v>
      </c>
      <c r="B134" s="115" t="s">
        <v>130</v>
      </c>
      <c r="C134" s="177"/>
      <c r="D134" s="177"/>
    </row>
    <row r="135" spans="1:4">
      <c r="A135" s="116" t="s">
        <v>132</v>
      </c>
      <c r="B135" s="115" t="s">
        <v>130</v>
      </c>
      <c r="C135" s="177"/>
      <c r="D135" s="177"/>
    </row>
    <row r="136" spans="1:4">
      <c r="A136" s="177" t="s">
        <v>134</v>
      </c>
      <c r="B136" s="177"/>
      <c r="C136" s="177"/>
      <c r="D136" s="177"/>
    </row>
    <row r="137" spans="1:4">
      <c r="A137" s="192" t="s">
        <v>176</v>
      </c>
      <c r="B137" s="193"/>
      <c r="C137" s="193"/>
      <c r="D137" s="194"/>
    </row>
    <row r="138" spans="1:4">
      <c r="A138" s="229" t="s">
        <v>177</v>
      </c>
      <c r="B138" s="229"/>
      <c r="C138" s="229"/>
      <c r="D138" s="229"/>
    </row>
    <row r="139" spans="1:4">
      <c r="A139" s="229" t="s">
        <v>178</v>
      </c>
      <c r="B139" s="229"/>
      <c r="C139" s="229"/>
      <c r="D139" s="229"/>
    </row>
    <row r="140" spans="1:4">
      <c r="A140" s="120"/>
      <c r="B140" s="119"/>
      <c r="C140" s="119"/>
      <c r="D140" s="119"/>
    </row>
    <row r="141" spans="1:4">
      <c r="A141" s="219" t="s">
        <v>139</v>
      </c>
      <c r="B141" s="219"/>
      <c r="C141" s="219"/>
      <c r="D141" s="219"/>
    </row>
    <row r="142" spans="1:4">
      <c r="A142" s="229" t="s">
        <v>179</v>
      </c>
      <c r="B142" s="229"/>
      <c r="C142" s="229"/>
      <c r="D142" s="229"/>
    </row>
    <row r="143" spans="1:4">
      <c r="A143" s="190" t="s">
        <v>180</v>
      </c>
      <c r="B143" s="190"/>
      <c r="C143" s="190"/>
      <c r="D143" s="190"/>
    </row>
    <row r="144" spans="1:4">
      <c r="A144" s="120"/>
      <c r="B144" s="119"/>
      <c r="C144" s="119"/>
      <c r="D144" s="119"/>
    </row>
    <row r="145" spans="1:4" ht="18.75">
      <c r="A145" s="168" t="s">
        <v>148</v>
      </c>
      <c r="B145" s="168"/>
      <c r="C145" s="168"/>
      <c r="D145" s="168"/>
    </row>
    <row r="146" spans="1:4">
      <c r="A146" s="219" t="s">
        <v>181</v>
      </c>
      <c r="B146" s="219"/>
      <c r="C146" s="219"/>
      <c r="D146" s="219"/>
    </row>
    <row r="147" spans="1:4">
      <c r="A147" s="174" t="s">
        <v>150</v>
      </c>
      <c r="B147" s="175"/>
      <c r="C147" s="175"/>
      <c r="D147" s="176"/>
    </row>
    <row r="148" spans="1:4">
      <c r="A148" s="177" t="s">
        <v>182</v>
      </c>
      <c r="B148" s="177"/>
      <c r="C148" s="177"/>
      <c r="D148" s="177"/>
    </row>
    <row r="149" spans="1:4">
      <c r="A149" s="120"/>
      <c r="B149" s="119"/>
      <c r="C149" s="119"/>
      <c r="D149" s="119"/>
    </row>
    <row r="150" spans="1:4" ht="18.75">
      <c r="A150" s="178" t="s">
        <v>79</v>
      </c>
      <c r="B150" s="179"/>
      <c r="C150" s="179"/>
      <c r="D150" s="180"/>
    </row>
    <row r="151" spans="1:4">
      <c r="A151" s="219" t="s">
        <v>152</v>
      </c>
      <c r="B151" s="219"/>
      <c r="C151" s="219"/>
      <c r="D151" s="219"/>
    </row>
    <row r="152" spans="1:4">
      <c r="A152" s="225" t="s">
        <v>153</v>
      </c>
      <c r="B152" s="225"/>
      <c r="C152" s="225"/>
      <c r="D152" s="225"/>
    </row>
    <row r="153" spans="1:4">
      <c r="A153" s="119"/>
      <c r="B153" s="119"/>
      <c r="C153" s="119"/>
      <c r="D153" s="119"/>
    </row>
    <row r="154" spans="1:4">
      <c r="A154" s="234" t="s">
        <v>80</v>
      </c>
      <c r="B154" s="234"/>
      <c r="C154" s="234"/>
      <c r="D154" s="234"/>
    </row>
    <row r="155" spans="1:4">
      <c r="A155" s="169" t="s">
        <v>154</v>
      </c>
      <c r="B155" s="169"/>
      <c r="C155" s="169"/>
      <c r="D155" s="169"/>
    </row>
    <row r="156" spans="1:4">
      <c r="A156" s="170" t="s">
        <v>183</v>
      </c>
      <c r="B156" s="170"/>
      <c r="C156" s="170"/>
      <c r="D156" s="170"/>
    </row>
    <row r="157" spans="1:4">
      <c r="A157" s="170" t="s">
        <v>184</v>
      </c>
      <c r="B157" s="170"/>
      <c r="C157" s="170"/>
      <c r="D157" s="170"/>
    </row>
    <row r="158" spans="1:4">
      <c r="A158"/>
      <c r="B158"/>
      <c r="C158"/>
      <c r="D158"/>
    </row>
    <row r="159" spans="1:4" ht="19.5" thickBot="1">
      <c r="A159" s="99" t="s">
        <v>81</v>
      </c>
      <c r="B159" s="207" t="s">
        <v>185</v>
      </c>
      <c r="C159" s="208"/>
      <c r="D159" s="209"/>
    </row>
    <row r="160" spans="1:4" ht="30.75" thickBot="1">
      <c r="A160" s="100" t="s">
        <v>83</v>
      </c>
      <c r="B160" s="101" t="s">
        <v>84</v>
      </c>
      <c r="C160" s="102" t="s">
        <v>85</v>
      </c>
      <c r="D160" s="103" t="s">
        <v>86</v>
      </c>
    </row>
    <row r="161" spans="1:4">
      <c r="A161" s="210" t="s">
        <v>186</v>
      </c>
      <c r="B161" s="213" t="s">
        <v>187</v>
      </c>
      <c r="C161" s="211" t="s">
        <v>89</v>
      </c>
      <c r="D161" s="104" t="s">
        <v>90</v>
      </c>
    </row>
    <row r="162" spans="1:4" ht="45">
      <c r="A162" s="211"/>
      <c r="B162" s="214"/>
      <c r="C162" s="211"/>
      <c r="D162" s="104" t="s">
        <v>91</v>
      </c>
    </row>
    <row r="163" spans="1:4">
      <c r="A163" s="211"/>
      <c r="B163" s="214"/>
      <c r="C163" s="211"/>
      <c r="D163" s="104" t="s">
        <v>92</v>
      </c>
    </row>
    <row r="164" spans="1:4" ht="30.75" thickBot="1">
      <c r="A164" s="212"/>
      <c r="B164" s="215"/>
      <c r="C164" s="212"/>
      <c r="D164" s="105" t="s">
        <v>93</v>
      </c>
    </row>
    <row r="165" spans="1:4" ht="15.75">
      <c r="A165" s="106"/>
    </row>
    <row r="166" spans="1:4">
      <c r="A166" s="216" t="s">
        <v>94</v>
      </c>
      <c r="B166" s="216"/>
      <c r="C166" s="216"/>
      <c r="D166" s="216"/>
    </row>
    <row r="167" spans="1:4">
      <c r="A167" s="216"/>
      <c r="B167" s="216"/>
      <c r="C167" s="216"/>
      <c r="D167" s="216"/>
    </row>
    <row r="168" spans="1:4">
      <c r="A168" s="108"/>
      <c r="B168" s="108"/>
      <c r="C168" s="108"/>
      <c r="D168" s="108"/>
    </row>
    <row r="169" spans="1:4" ht="18.75">
      <c r="A169" s="191" t="s">
        <v>95</v>
      </c>
      <c r="B169" s="191"/>
      <c r="C169" s="191"/>
      <c r="D169" s="191"/>
    </row>
    <row r="170" spans="1:4">
      <c r="A170" s="217" t="s">
        <v>188</v>
      </c>
      <c r="B170" s="218"/>
      <c r="C170" s="218"/>
      <c r="D170" s="218"/>
    </row>
    <row r="171" spans="1:4" ht="15.75">
      <c r="A171" s="109"/>
    </row>
    <row r="172" spans="1:4" ht="18.75">
      <c r="A172" s="200" t="s">
        <v>77</v>
      </c>
      <c r="B172" s="201"/>
      <c r="C172" s="201"/>
      <c r="D172" s="202"/>
    </row>
    <row r="173" spans="1:4">
      <c r="A173" s="177" t="s">
        <v>189</v>
      </c>
      <c r="B173" s="177"/>
      <c r="C173" s="177"/>
      <c r="D173" s="177"/>
    </row>
    <row r="174" spans="1:4" ht="15.75">
      <c r="A174" s="109"/>
    </row>
    <row r="175" spans="1:4" ht="18.75">
      <c r="A175" s="200" t="s">
        <v>78</v>
      </c>
      <c r="B175" s="201"/>
      <c r="C175" s="201"/>
      <c r="D175" s="202"/>
    </row>
    <row r="176" spans="1:4">
      <c r="A176" s="222" t="s">
        <v>190</v>
      </c>
      <c r="B176" s="223"/>
      <c r="C176" s="223"/>
      <c r="D176" s="224"/>
    </row>
    <row r="177" spans="1:4" ht="15.75">
      <c r="A177" s="109"/>
    </row>
    <row r="178" spans="1:4" ht="18.75">
      <c r="A178" s="191" t="s">
        <v>99</v>
      </c>
      <c r="B178" s="191"/>
      <c r="C178" s="191"/>
      <c r="D178" s="191"/>
    </row>
    <row r="179" spans="1:4">
      <c r="A179" s="195" t="s">
        <v>191</v>
      </c>
      <c r="B179" s="196"/>
      <c r="C179" s="196"/>
      <c r="D179" s="197"/>
    </row>
    <row r="180" spans="1:4">
      <c r="A180" s="198" t="s">
        <v>192</v>
      </c>
      <c r="B180" s="199"/>
      <c r="C180" s="199"/>
      <c r="D180" s="199"/>
    </row>
    <row r="181" spans="1:4" ht="15.75">
      <c r="A181" s="109"/>
    </row>
    <row r="182" spans="1:4" ht="18.75">
      <c r="A182" s="200" t="s">
        <v>102</v>
      </c>
      <c r="B182" s="201"/>
      <c r="C182" s="201"/>
      <c r="D182" s="202"/>
    </row>
    <row r="183" spans="1:4">
      <c r="A183" s="240" t="s">
        <v>193</v>
      </c>
      <c r="B183" s="240"/>
      <c r="C183" s="240"/>
      <c r="D183" s="240"/>
    </row>
    <row r="184" spans="1:4">
      <c r="A184" s="241" t="s">
        <v>194</v>
      </c>
      <c r="B184" s="241"/>
      <c r="C184" s="241"/>
      <c r="D184" s="241"/>
    </row>
    <row r="185" spans="1:4">
      <c r="A185" s="190" t="s">
        <v>195</v>
      </c>
      <c r="B185" s="190"/>
      <c r="C185" s="190"/>
      <c r="D185" s="190"/>
    </row>
    <row r="186" spans="1:4">
      <c r="A186" s="112"/>
    </row>
    <row r="187" spans="1:4" ht="18.75">
      <c r="A187" s="191" t="s">
        <v>119</v>
      </c>
      <c r="B187" s="191"/>
      <c r="C187" s="191"/>
      <c r="D187" s="191"/>
    </row>
    <row r="188" spans="1:4">
      <c r="A188" s="192" t="s">
        <v>120</v>
      </c>
      <c r="B188" s="193"/>
      <c r="C188" s="193"/>
      <c r="D188" s="194"/>
    </row>
    <row r="189" spans="1:4">
      <c r="A189" s="174" t="s">
        <v>196</v>
      </c>
      <c r="B189" s="175"/>
      <c r="C189" s="175"/>
      <c r="D189" s="176"/>
    </row>
    <row r="190" spans="1:4" ht="15.75">
      <c r="A190" s="109"/>
    </row>
    <row r="191" spans="1:4">
      <c r="A191" s="192" t="s">
        <v>197</v>
      </c>
      <c r="B191" s="193"/>
      <c r="C191" s="193"/>
      <c r="D191" s="194"/>
    </row>
    <row r="192" spans="1:4">
      <c r="A192" s="238" t="s">
        <v>198</v>
      </c>
      <c r="B192" s="231"/>
      <c r="C192" s="231"/>
      <c r="D192" s="232"/>
    </row>
    <row r="193" spans="1:4">
      <c r="A193" s="239" t="s">
        <v>199</v>
      </c>
      <c r="B193" s="190"/>
      <c r="C193" s="190"/>
      <c r="D193" s="190"/>
    </row>
    <row r="194" spans="1:4">
      <c r="A194" s="125"/>
      <c r="B194" s="119"/>
      <c r="C194" s="119"/>
      <c r="D194" s="119"/>
    </row>
    <row r="195" spans="1:4">
      <c r="A195" s="222" t="s">
        <v>126</v>
      </c>
      <c r="B195" s="223"/>
      <c r="C195" s="223"/>
      <c r="D195" s="224"/>
    </row>
    <row r="196" spans="1:4">
      <c r="A196" s="222" t="s">
        <v>127</v>
      </c>
      <c r="B196" s="223"/>
      <c r="C196" s="223"/>
      <c r="D196" s="224"/>
    </row>
    <row r="197" spans="1:4">
      <c r="A197" s="233" t="s">
        <v>200</v>
      </c>
      <c r="B197" s="234"/>
      <c r="C197" s="234"/>
      <c r="D197" s="234"/>
    </row>
    <row r="198" spans="1:4">
      <c r="A198" s="114" t="s">
        <v>129</v>
      </c>
      <c r="B198" s="115" t="s">
        <v>130</v>
      </c>
      <c r="C198" s="177" t="s">
        <v>131</v>
      </c>
      <c r="D198" s="177"/>
    </row>
    <row r="199" spans="1:4">
      <c r="A199" s="116" t="s">
        <v>132</v>
      </c>
      <c r="B199" s="115" t="s">
        <v>130</v>
      </c>
      <c r="C199" s="177"/>
      <c r="D199" s="177"/>
    </row>
    <row r="200" spans="1:4">
      <c r="A200" s="235" t="s">
        <v>201</v>
      </c>
      <c r="B200" s="236"/>
      <c r="C200" s="236"/>
      <c r="D200" s="237"/>
    </row>
    <row r="201" spans="1:4">
      <c r="A201" s="114" t="s">
        <v>129</v>
      </c>
      <c r="B201" s="115" t="s">
        <v>130</v>
      </c>
      <c r="C201" s="192"/>
      <c r="D201" s="194"/>
    </row>
    <row r="202" spans="1:4">
      <c r="A202" s="116" t="s">
        <v>132</v>
      </c>
      <c r="B202" s="115" t="s">
        <v>130</v>
      </c>
      <c r="C202" s="174"/>
      <c r="D202" s="176"/>
    </row>
    <row r="203" spans="1:4">
      <c r="A203" s="177" t="s">
        <v>134</v>
      </c>
      <c r="B203" s="177"/>
      <c r="C203" s="177"/>
      <c r="D203" s="177"/>
    </row>
    <row r="204" spans="1:4">
      <c r="A204" s="192" t="s">
        <v>135</v>
      </c>
      <c r="B204" s="193"/>
      <c r="C204" s="193"/>
      <c r="D204" s="194"/>
    </row>
    <row r="205" spans="1:4">
      <c r="A205" s="230" t="s">
        <v>202</v>
      </c>
      <c r="B205" s="231"/>
      <c r="C205" s="231"/>
      <c r="D205" s="232"/>
    </row>
    <row r="206" spans="1:4">
      <c r="A206" s="230" t="s">
        <v>203</v>
      </c>
      <c r="B206" s="231"/>
      <c r="C206" s="231"/>
      <c r="D206" s="232"/>
    </row>
    <row r="207" spans="1:4">
      <c r="A207" s="226" t="s">
        <v>204</v>
      </c>
      <c r="B207" s="227"/>
      <c r="C207" s="227"/>
      <c r="D207" s="228"/>
    </row>
    <row r="208" spans="1:4" ht="15.75">
      <c r="A208" s="109"/>
    </row>
    <row r="209" spans="1:4" ht="15.75">
      <c r="A209" s="181" t="s">
        <v>139</v>
      </c>
      <c r="B209" s="181"/>
      <c r="C209" s="181"/>
      <c r="D209" s="181"/>
    </row>
    <row r="210" spans="1:4">
      <c r="A210" s="229" t="s">
        <v>205</v>
      </c>
      <c r="B210" s="229"/>
      <c r="C210" s="229"/>
      <c r="D210" s="229"/>
    </row>
    <row r="211" spans="1:4">
      <c r="A211" s="229" t="s">
        <v>206</v>
      </c>
      <c r="B211" s="229"/>
      <c r="C211" s="229"/>
      <c r="D211" s="229"/>
    </row>
    <row r="212" spans="1:4">
      <c r="A212" s="229" t="s">
        <v>207</v>
      </c>
      <c r="B212" s="229"/>
      <c r="C212" s="229"/>
      <c r="D212" s="229"/>
    </row>
    <row r="213" spans="1:4">
      <c r="A213" s="190" t="s">
        <v>208</v>
      </c>
      <c r="B213" s="190"/>
      <c r="C213" s="190"/>
      <c r="D213" s="190"/>
    </row>
    <row r="214" spans="1:4" ht="15.75">
      <c r="A214" s="117"/>
      <c r="B214" s="117"/>
      <c r="C214" s="117"/>
      <c r="D214" s="117"/>
    </row>
    <row r="215" spans="1:4" ht="18.75">
      <c r="A215" s="168" t="s">
        <v>148</v>
      </c>
      <c r="B215" s="168"/>
      <c r="C215" s="168"/>
      <c r="D215" s="168"/>
    </row>
    <row r="216" spans="1:4">
      <c r="A216" s="219" t="s">
        <v>209</v>
      </c>
      <c r="B216" s="219"/>
      <c r="C216" s="219"/>
      <c r="D216" s="219"/>
    </row>
    <row r="217" spans="1:4">
      <c r="A217" s="174" t="s">
        <v>210</v>
      </c>
      <c r="B217" s="175"/>
      <c r="C217" s="175"/>
      <c r="D217" s="176"/>
    </row>
    <row r="218" spans="1:4">
      <c r="A218" s="177" t="s">
        <v>211</v>
      </c>
      <c r="B218" s="177"/>
      <c r="C218" s="177"/>
      <c r="D218" s="177"/>
    </row>
    <row r="219" spans="1:4" ht="15.75">
      <c r="A219" s="109"/>
    </row>
    <row r="220" spans="1:4" ht="18.75">
      <c r="A220" s="178" t="s">
        <v>79</v>
      </c>
      <c r="B220" s="179"/>
      <c r="C220" s="179"/>
      <c r="D220" s="180"/>
    </row>
    <row r="221" spans="1:4">
      <c r="A221" s="219" t="s">
        <v>152</v>
      </c>
      <c r="B221" s="219"/>
      <c r="C221" s="219"/>
      <c r="D221" s="219"/>
    </row>
    <row r="222" spans="1:4">
      <c r="A222" s="225" t="s">
        <v>153</v>
      </c>
      <c r="B222" s="225"/>
      <c r="C222" s="225"/>
      <c r="D222" s="225"/>
    </row>
    <row r="224" spans="1:4" ht="18.75">
      <c r="A224" s="168" t="s">
        <v>80</v>
      </c>
      <c r="B224" s="168"/>
      <c r="C224" s="168"/>
      <c r="D224" s="168"/>
    </row>
    <row r="225" spans="1:4">
      <c r="A225" s="169" t="s">
        <v>154</v>
      </c>
      <c r="B225" s="169"/>
      <c r="C225" s="169"/>
      <c r="D225" s="169"/>
    </row>
    <row r="226" spans="1:4">
      <c r="A226" s="170" t="s">
        <v>212</v>
      </c>
      <c r="B226" s="170"/>
      <c r="C226" s="170"/>
      <c r="D226" s="170"/>
    </row>
    <row r="227" spans="1:4">
      <c r="A227" s="169" t="s">
        <v>156</v>
      </c>
      <c r="B227" s="169"/>
      <c r="C227" s="169"/>
      <c r="D227" s="169"/>
    </row>
    <row r="228" spans="1:4">
      <c r="A228" s="170" t="s">
        <v>213</v>
      </c>
      <c r="B228" s="170"/>
      <c r="C228" s="170"/>
      <c r="D228" s="170"/>
    </row>
    <row r="229" spans="1:4">
      <c r="A229"/>
      <c r="B229"/>
      <c r="C229"/>
      <c r="D229"/>
    </row>
    <row r="230" spans="1:4" ht="19.5" thickBot="1">
      <c r="A230" s="99" t="s">
        <v>81</v>
      </c>
      <c r="B230" s="207" t="s">
        <v>214</v>
      </c>
      <c r="C230" s="208"/>
      <c r="D230" s="209"/>
    </row>
    <row r="231" spans="1:4" ht="30.75" thickBot="1">
      <c r="A231" s="100" t="s">
        <v>83</v>
      </c>
      <c r="B231" s="101" t="s">
        <v>84</v>
      </c>
      <c r="C231" s="102" t="s">
        <v>85</v>
      </c>
      <c r="D231" s="103" t="s">
        <v>86</v>
      </c>
    </row>
    <row r="232" spans="1:4">
      <c r="A232" s="210" t="s">
        <v>215</v>
      </c>
      <c r="B232" s="213" t="s">
        <v>216</v>
      </c>
      <c r="C232" s="211" t="s">
        <v>89</v>
      </c>
      <c r="D232" s="104" t="s">
        <v>90</v>
      </c>
    </row>
    <row r="233" spans="1:4" ht="45">
      <c r="A233" s="211"/>
      <c r="B233" s="214"/>
      <c r="C233" s="211"/>
      <c r="D233" s="104" t="s">
        <v>91</v>
      </c>
    </row>
    <row r="234" spans="1:4">
      <c r="A234" s="211"/>
      <c r="B234" s="214"/>
      <c r="C234" s="211"/>
      <c r="D234" s="104" t="s">
        <v>92</v>
      </c>
    </row>
    <row r="235" spans="1:4" ht="30.75" thickBot="1">
      <c r="A235" s="212"/>
      <c r="B235" s="215"/>
      <c r="C235" s="212"/>
      <c r="D235" s="105" t="s">
        <v>93</v>
      </c>
    </row>
    <row r="236" spans="1:4" ht="15.75">
      <c r="A236" s="106"/>
    </row>
    <row r="237" spans="1:4">
      <c r="A237" s="216" t="s">
        <v>94</v>
      </c>
      <c r="B237" s="216"/>
      <c r="C237" s="216"/>
      <c r="D237" s="216"/>
    </row>
    <row r="238" spans="1:4">
      <c r="A238" s="216"/>
      <c r="B238" s="216"/>
      <c r="C238" s="216"/>
      <c r="D238" s="216"/>
    </row>
    <row r="239" spans="1:4">
      <c r="A239" s="108"/>
      <c r="B239" s="108"/>
      <c r="C239" s="108"/>
      <c r="D239" s="108"/>
    </row>
    <row r="240" spans="1:4" ht="18.75">
      <c r="A240" s="191" t="s">
        <v>95</v>
      </c>
      <c r="B240" s="191"/>
      <c r="C240" s="191"/>
      <c r="D240" s="191"/>
    </row>
    <row r="241" spans="1:4">
      <c r="A241" s="217" t="s">
        <v>217</v>
      </c>
      <c r="B241" s="218"/>
      <c r="C241" s="218"/>
      <c r="D241" s="218"/>
    </row>
    <row r="242" spans="1:4" ht="15.75">
      <c r="A242" s="109"/>
    </row>
    <row r="243" spans="1:4" ht="18.75">
      <c r="A243" s="200" t="s">
        <v>77</v>
      </c>
      <c r="B243" s="201"/>
      <c r="C243" s="201"/>
      <c r="D243" s="202"/>
    </row>
    <row r="244" spans="1:4">
      <c r="A244" s="219" t="s">
        <v>218</v>
      </c>
      <c r="B244" s="219"/>
      <c r="C244" s="219"/>
      <c r="D244" s="219"/>
    </row>
    <row r="245" spans="1:4">
      <c r="A245" s="220" t="s">
        <v>219</v>
      </c>
      <c r="B245" s="220"/>
      <c r="C245" s="220"/>
      <c r="D245" s="221"/>
    </row>
    <row r="246" spans="1:4" ht="15.75">
      <c r="A246" s="126"/>
      <c r="B246" s="127"/>
      <c r="C246" s="127"/>
      <c r="D246" s="127"/>
    </row>
    <row r="247" spans="1:4" ht="18.75">
      <c r="A247" s="200" t="s">
        <v>78</v>
      </c>
      <c r="B247" s="201"/>
      <c r="C247" s="201"/>
      <c r="D247" s="202"/>
    </row>
    <row r="248" spans="1:4">
      <c r="A248" s="222" t="s">
        <v>220</v>
      </c>
      <c r="B248" s="223"/>
      <c r="C248" s="223"/>
      <c r="D248" s="224"/>
    </row>
    <row r="249" spans="1:4" ht="15.75">
      <c r="A249" s="109"/>
    </row>
    <row r="250" spans="1:4" ht="18.75">
      <c r="A250" s="191" t="s">
        <v>99</v>
      </c>
      <c r="B250" s="191"/>
      <c r="C250" s="191"/>
      <c r="D250" s="191"/>
    </row>
    <row r="251" spans="1:4">
      <c r="A251" s="195" t="s">
        <v>221</v>
      </c>
      <c r="B251" s="196"/>
      <c r="C251" s="196"/>
      <c r="D251" s="197"/>
    </row>
    <row r="252" spans="1:4">
      <c r="A252" s="198" t="s">
        <v>222</v>
      </c>
      <c r="B252" s="199"/>
      <c r="C252" s="199"/>
      <c r="D252" s="199"/>
    </row>
    <row r="253" spans="1:4" ht="15.75">
      <c r="A253" s="109"/>
    </row>
    <row r="254" spans="1:4" ht="18.75">
      <c r="A254" s="200" t="s">
        <v>102</v>
      </c>
      <c r="B254" s="201"/>
      <c r="C254" s="201"/>
      <c r="D254" s="202"/>
    </row>
    <row r="255" spans="1:4">
      <c r="A255" s="203" t="s">
        <v>223</v>
      </c>
      <c r="B255" s="203"/>
      <c r="C255" s="203"/>
      <c r="D255" s="203"/>
    </row>
    <row r="256" spans="1:4">
      <c r="A256" s="190" t="s">
        <v>224</v>
      </c>
      <c r="B256" s="190"/>
      <c r="C256" s="190"/>
      <c r="D256" s="190"/>
    </row>
    <row r="257" spans="1:4">
      <c r="A257" s="112"/>
    </row>
    <row r="258" spans="1:4" ht="18.75">
      <c r="A258" s="191" t="s">
        <v>119</v>
      </c>
      <c r="B258" s="191"/>
      <c r="C258" s="191"/>
      <c r="D258" s="191"/>
    </row>
    <row r="259" spans="1:4">
      <c r="A259" s="192" t="s">
        <v>120</v>
      </c>
      <c r="B259" s="193"/>
      <c r="C259" s="193"/>
      <c r="D259" s="194"/>
    </row>
    <row r="260" spans="1:4">
      <c r="A260" s="174" t="s">
        <v>225</v>
      </c>
      <c r="B260" s="175"/>
      <c r="C260" s="175"/>
      <c r="D260" s="176"/>
    </row>
    <row r="261" spans="1:4" ht="15.75">
      <c r="A261" s="109"/>
    </row>
    <row r="262" spans="1:4" ht="15.75">
      <c r="A262" s="183" t="s">
        <v>226</v>
      </c>
      <c r="B262" s="184"/>
      <c r="C262" s="184"/>
      <c r="D262" s="185"/>
    </row>
    <row r="263" spans="1:4" ht="15.75">
      <c r="A263" s="183" t="s">
        <v>127</v>
      </c>
      <c r="B263" s="184"/>
      <c r="C263" s="184"/>
      <c r="D263" s="185"/>
    </row>
    <row r="264" spans="1:4" ht="15.75">
      <c r="A264" s="186" t="s">
        <v>227</v>
      </c>
      <c r="B264" s="187"/>
      <c r="C264" s="187"/>
      <c r="D264" s="187"/>
    </row>
    <row r="265" spans="1:4" ht="15.75">
      <c r="A265" s="128" t="s">
        <v>129</v>
      </c>
      <c r="B265" s="129" t="s">
        <v>228</v>
      </c>
      <c r="C265" s="188"/>
      <c r="D265" s="188"/>
    </row>
    <row r="266" spans="1:4" ht="15.75">
      <c r="A266" s="130" t="s">
        <v>132</v>
      </c>
      <c r="B266" s="129" t="s">
        <v>228</v>
      </c>
      <c r="C266" s="188"/>
      <c r="D266" s="188"/>
    </row>
    <row r="267" spans="1:4" ht="15.75">
      <c r="A267" s="189" t="s">
        <v>134</v>
      </c>
      <c r="B267" s="189"/>
      <c r="C267" s="189"/>
      <c r="D267" s="189"/>
    </row>
    <row r="268" spans="1:4" ht="15.75">
      <c r="A268" s="109"/>
    </row>
    <row r="269" spans="1:4" ht="18.75">
      <c r="A269" s="168" t="s">
        <v>148</v>
      </c>
      <c r="B269" s="168"/>
      <c r="C269" s="168"/>
      <c r="D269" s="168"/>
    </row>
    <row r="270" spans="1:4">
      <c r="A270" s="174" t="s">
        <v>150</v>
      </c>
      <c r="B270" s="175"/>
      <c r="C270" s="175"/>
      <c r="D270" s="176"/>
    </row>
    <row r="271" spans="1:4">
      <c r="A271" s="177" t="s">
        <v>229</v>
      </c>
      <c r="B271" s="177"/>
      <c r="C271" s="177"/>
      <c r="D271" s="177"/>
    </row>
    <row r="272" spans="1:4" ht="15.75">
      <c r="A272" s="109"/>
    </row>
    <row r="273" spans="1:4" ht="18.75">
      <c r="A273" s="178" t="s">
        <v>79</v>
      </c>
      <c r="B273" s="179"/>
      <c r="C273" s="179"/>
      <c r="D273" s="180"/>
    </row>
    <row r="274" spans="1:4" ht="15.75">
      <c r="A274" s="181" t="s">
        <v>152</v>
      </c>
      <c r="B274" s="181"/>
      <c r="C274" s="181"/>
      <c r="D274" s="181"/>
    </row>
    <row r="275" spans="1:4" ht="15.75">
      <c r="A275" s="182" t="s">
        <v>153</v>
      </c>
      <c r="B275" s="182"/>
      <c r="C275" s="182"/>
      <c r="D275" s="182"/>
    </row>
    <row r="277" spans="1:4" ht="18.75">
      <c r="A277" s="168" t="s">
        <v>80</v>
      </c>
      <c r="B277" s="168"/>
      <c r="C277" s="168"/>
      <c r="D277" s="168"/>
    </row>
    <row r="278" spans="1:4">
      <c r="A278" s="169" t="s">
        <v>154</v>
      </c>
      <c r="B278" s="169"/>
      <c r="C278" s="169"/>
      <c r="D278" s="169"/>
    </row>
    <row r="279" spans="1:4">
      <c r="A279" s="170" t="s">
        <v>230</v>
      </c>
      <c r="B279" s="170"/>
      <c r="C279" s="170"/>
      <c r="D279" s="170"/>
    </row>
    <row r="280" spans="1:4">
      <c r="A280"/>
      <c r="B280"/>
      <c r="C280"/>
      <c r="D280"/>
    </row>
    <row r="281" spans="1:4">
      <c r="A281"/>
      <c r="B281"/>
      <c r="C281"/>
      <c r="D281"/>
    </row>
    <row r="282" spans="1:4">
      <c r="A282"/>
      <c r="B282"/>
      <c r="C282"/>
      <c r="D282"/>
    </row>
    <row r="283" spans="1:4">
      <c r="A283"/>
      <c r="B283"/>
      <c r="C283"/>
      <c r="D283"/>
    </row>
    <row r="284" spans="1:4">
      <c r="A284"/>
      <c r="B284"/>
      <c r="C284"/>
      <c r="D284"/>
    </row>
    <row r="285" spans="1:4">
      <c r="A285"/>
      <c r="B285"/>
      <c r="C285"/>
      <c r="D285"/>
    </row>
    <row r="286" spans="1:4">
      <c r="A286"/>
      <c r="B286"/>
      <c r="C286"/>
      <c r="D286"/>
    </row>
  </sheetData>
  <mergeCells count="207">
    <mergeCell ref="A92:D92"/>
    <mergeCell ref="A93:D93"/>
    <mergeCell ref="A85:D85"/>
    <mergeCell ref="A87:D87"/>
    <mergeCell ref="A88:D88"/>
    <mergeCell ref="A89:D89"/>
    <mergeCell ref="A90:D90"/>
    <mergeCell ref="A91:D91"/>
    <mergeCell ref="A84:D84"/>
    <mergeCell ref="A81:D81"/>
    <mergeCell ref="A83:D83"/>
    <mergeCell ref="A69:D69"/>
    <mergeCell ref="A55:D55"/>
    <mergeCell ref="C56:D57"/>
    <mergeCell ref="A58:D58"/>
    <mergeCell ref="C59:D60"/>
    <mergeCell ref="A61:D61"/>
    <mergeCell ref="A62:D62"/>
    <mergeCell ref="A63:D63"/>
    <mergeCell ref="A64:D64"/>
    <mergeCell ref="A65:D65"/>
    <mergeCell ref="A67:D67"/>
    <mergeCell ref="A68:D68"/>
    <mergeCell ref="A70:D70"/>
    <mergeCell ref="A72:D72"/>
    <mergeCell ref="A73:D73"/>
    <mergeCell ref="A74:D74"/>
    <mergeCell ref="A75:D75"/>
    <mergeCell ref="A76:D76"/>
    <mergeCell ref="A78:D78"/>
    <mergeCell ref="A79:D79"/>
    <mergeCell ref="A80:D80"/>
    <mergeCell ref="A32:D32"/>
    <mergeCell ref="B33:D33"/>
    <mergeCell ref="B34:D34"/>
    <mergeCell ref="B35:D35"/>
    <mergeCell ref="B36:D36"/>
    <mergeCell ref="B37:D37"/>
    <mergeCell ref="A54:D54"/>
    <mergeCell ref="A39:D39"/>
    <mergeCell ref="A41:D41"/>
    <mergeCell ref="A42:D42"/>
    <mergeCell ref="A44:D44"/>
    <mergeCell ref="A45:D45"/>
    <mergeCell ref="A46:D46"/>
    <mergeCell ref="A48:D48"/>
    <mergeCell ref="A49:D49"/>
    <mergeCell ref="A50:D50"/>
    <mergeCell ref="A51:D51"/>
    <mergeCell ref="A53:D53"/>
    <mergeCell ref="A110:D110"/>
    <mergeCell ref="A112:D112"/>
    <mergeCell ref="A113:D113"/>
    <mergeCell ref="A115:D115"/>
    <mergeCell ref="A116:D116"/>
    <mergeCell ref="A117:D117"/>
    <mergeCell ref="A24:D24"/>
    <mergeCell ref="A7:D7"/>
    <mergeCell ref="B8:D8"/>
    <mergeCell ref="A10:A13"/>
    <mergeCell ref="B10:B13"/>
    <mergeCell ref="C10:C13"/>
    <mergeCell ref="A15:D15"/>
    <mergeCell ref="A17:D17"/>
    <mergeCell ref="A18:D18"/>
    <mergeCell ref="A20:D20"/>
    <mergeCell ref="A21:D21"/>
    <mergeCell ref="A23:D23"/>
    <mergeCell ref="A38:D38"/>
    <mergeCell ref="A26:D26"/>
    <mergeCell ref="A27:D27"/>
    <mergeCell ref="A28:D28"/>
    <mergeCell ref="A30:D30"/>
    <mergeCell ref="A31:D31"/>
    <mergeCell ref="B95:D95"/>
    <mergeCell ref="A97:A100"/>
    <mergeCell ref="B97:B100"/>
    <mergeCell ref="C97:C100"/>
    <mergeCell ref="A102:D103"/>
    <mergeCell ref="A105:D105"/>
    <mergeCell ref="A106:D106"/>
    <mergeCell ref="A108:D108"/>
    <mergeCell ref="A109:D109"/>
    <mergeCell ref="A126:D126"/>
    <mergeCell ref="A128:D128"/>
    <mergeCell ref="A129:D129"/>
    <mergeCell ref="A130:D130"/>
    <mergeCell ref="A118:D118"/>
    <mergeCell ref="A120:D120"/>
    <mergeCell ref="A121:D121"/>
    <mergeCell ref="A122:D122"/>
    <mergeCell ref="A124:D124"/>
    <mergeCell ref="A172:D172"/>
    <mergeCell ref="A173:D173"/>
    <mergeCell ref="A175:D175"/>
    <mergeCell ref="A176:D176"/>
    <mergeCell ref="A178:D178"/>
    <mergeCell ref="A179:D179"/>
    <mergeCell ref="A180:D180"/>
    <mergeCell ref="A151:D151"/>
    <mergeCell ref="A152:D152"/>
    <mergeCell ref="A154:D154"/>
    <mergeCell ref="A155:D155"/>
    <mergeCell ref="A156:D156"/>
    <mergeCell ref="A157:D157"/>
    <mergeCell ref="I7:L7"/>
    <mergeCell ref="B159:D159"/>
    <mergeCell ref="A161:A164"/>
    <mergeCell ref="B161:B164"/>
    <mergeCell ref="C161:C164"/>
    <mergeCell ref="A166:D167"/>
    <mergeCell ref="A169:D169"/>
    <mergeCell ref="A170:D170"/>
    <mergeCell ref="A145:D145"/>
    <mergeCell ref="A146:D146"/>
    <mergeCell ref="A147:D147"/>
    <mergeCell ref="A148:D148"/>
    <mergeCell ref="A150:D150"/>
    <mergeCell ref="A138:D138"/>
    <mergeCell ref="A139:D139"/>
    <mergeCell ref="A141:D141"/>
    <mergeCell ref="A142:D142"/>
    <mergeCell ref="A143:D143"/>
    <mergeCell ref="C131:D132"/>
    <mergeCell ref="A133:D133"/>
    <mergeCell ref="C134:D135"/>
    <mergeCell ref="A136:D136"/>
    <mergeCell ref="A137:D137"/>
    <mergeCell ref="A125:D125"/>
    <mergeCell ref="A188:D188"/>
    <mergeCell ref="A189:D189"/>
    <mergeCell ref="A191:D191"/>
    <mergeCell ref="A192:D192"/>
    <mergeCell ref="A193:D193"/>
    <mergeCell ref="A182:D182"/>
    <mergeCell ref="A183:D183"/>
    <mergeCell ref="A184:D184"/>
    <mergeCell ref="A185:D185"/>
    <mergeCell ref="A187:D187"/>
    <mergeCell ref="C201:D202"/>
    <mergeCell ref="A203:D203"/>
    <mergeCell ref="A204:D204"/>
    <mergeCell ref="A205:D205"/>
    <mergeCell ref="A206:D206"/>
    <mergeCell ref="A195:D195"/>
    <mergeCell ref="A196:D196"/>
    <mergeCell ref="A197:D197"/>
    <mergeCell ref="C198:D199"/>
    <mergeCell ref="A200:D200"/>
    <mergeCell ref="A213:D213"/>
    <mergeCell ref="A215:D215"/>
    <mergeCell ref="A216:D216"/>
    <mergeCell ref="A217:D217"/>
    <mergeCell ref="A218:D218"/>
    <mergeCell ref="A207:D207"/>
    <mergeCell ref="A209:D209"/>
    <mergeCell ref="A210:D210"/>
    <mergeCell ref="A211:D211"/>
    <mergeCell ref="A212:D212"/>
    <mergeCell ref="A252:D252"/>
    <mergeCell ref="A254:D254"/>
    <mergeCell ref="A255:D255"/>
    <mergeCell ref="A226:D226"/>
    <mergeCell ref="A227:D227"/>
    <mergeCell ref="A228:D228"/>
    <mergeCell ref="M7:P7"/>
    <mergeCell ref="B230:D230"/>
    <mergeCell ref="A232:A235"/>
    <mergeCell ref="B232:B235"/>
    <mergeCell ref="C232:C235"/>
    <mergeCell ref="A237:D238"/>
    <mergeCell ref="A240:D240"/>
    <mergeCell ref="A241:D241"/>
    <mergeCell ref="A243:D243"/>
    <mergeCell ref="A244:D244"/>
    <mergeCell ref="A245:D245"/>
    <mergeCell ref="A247:D247"/>
    <mergeCell ref="A248:D248"/>
    <mergeCell ref="A220:D220"/>
    <mergeCell ref="A221:D221"/>
    <mergeCell ref="A222:D222"/>
    <mergeCell ref="A224:D224"/>
    <mergeCell ref="A225:D225"/>
    <mergeCell ref="A277:D277"/>
    <mergeCell ref="A278:D278"/>
    <mergeCell ref="A279:D279"/>
    <mergeCell ref="A1:C1"/>
    <mergeCell ref="A2:C2"/>
    <mergeCell ref="A3:C3"/>
    <mergeCell ref="A4:C4"/>
    <mergeCell ref="A270:D270"/>
    <mergeCell ref="A271:D271"/>
    <mergeCell ref="A273:D273"/>
    <mergeCell ref="A274:D274"/>
    <mergeCell ref="A275:D275"/>
    <mergeCell ref="A263:D263"/>
    <mergeCell ref="A264:D264"/>
    <mergeCell ref="C265:D266"/>
    <mergeCell ref="A267:D267"/>
    <mergeCell ref="A269:D269"/>
    <mergeCell ref="A256:D256"/>
    <mergeCell ref="A258:D258"/>
    <mergeCell ref="A259:D259"/>
    <mergeCell ref="A260:D260"/>
    <mergeCell ref="A262:D262"/>
    <mergeCell ref="A250:D250"/>
    <mergeCell ref="A251:D251"/>
  </mergeCells>
  <hyperlinks>
    <hyperlink ref="A89" r:id="rId1"/>
    <hyperlink ref="B89" r:id="rId2" display="https://ec.europa.eu/energy/sites/ener/files/documents/list_of_ecodesign_measures.pdf"/>
    <hyperlink ref="C89" r:id="rId3" display="https://ec.europa.eu/energy/sites/ener/files/documents/list_of_ecodesign_measures.pdf"/>
    <hyperlink ref="D89" r:id="rId4" display="https://ec.europa.eu/energy/sites/ener/files/documents/list_of_ecodesign_measures.pdf"/>
    <hyperlink ref="A88" r:id="rId5"/>
    <hyperlink ref="B88" r:id="rId6" display="http://www.gov.scot/Resource/Doc/933/0124202.pdf"/>
    <hyperlink ref="C88" r:id="rId7" display="http://www.gov.scot/Resource/Doc/933/0124202.pdf"/>
    <hyperlink ref="D88" r:id="rId8" display="http://www.gov.scot/Resource/Doc/933/0124202.pdf"/>
    <hyperlink ref="A90" r:id="rId9"/>
    <hyperlink ref="B90" r:id="rId10" display="https://www.gov.uk/government/collections/sustainable-procurement-the-government-buying-standards-gbs"/>
    <hyperlink ref="C90" r:id="rId11" display="https://www.gov.uk/government/collections/sustainable-procurement-the-government-buying-standards-gbs"/>
    <hyperlink ref="D90" r:id="rId12" display="https://www.gov.uk/government/collections/sustainable-procurement-the-government-buying-standards-gbs"/>
    <hyperlink ref="A91" r:id="rId13"/>
    <hyperlink ref="B91" r:id="rId14" display="https://www.gov.uk/government/publications/sustainable-procurement-the-gbs-for-electrical-goods"/>
    <hyperlink ref="C91" r:id="rId15" display="https://www.gov.uk/government/publications/sustainable-procurement-the-gbs-for-electrical-goods"/>
    <hyperlink ref="D91" r:id="rId16" display="https://www.gov.uk/government/publications/sustainable-procurement-the-gbs-for-electrical-goods"/>
    <hyperlink ref="A92" r:id="rId17" display="[7] http://ec.europa.eu/environment/gpp/pdf/buying_green_handbook_en.pdf"/>
    <hyperlink ref="B92" r:id="rId18" display="http://ec.europa.eu/environment/gpp/buying_handbook_en.htm"/>
    <hyperlink ref="C92" r:id="rId19" display="http://ec.europa.eu/environment/gpp/buying_handbook_en.htm"/>
    <hyperlink ref="D92" r:id="rId20" display="http://ec.europa.eu/environment/gpp/buying_handbook_en.htm"/>
    <hyperlink ref="A93" r:id="rId21"/>
    <hyperlink ref="B93" r:id="rId22" display="http://www.sduhealth.org.uk/areas-of-focus/commissioning-and-procurement/procurement/research-tools-and-guidance.aspx"/>
    <hyperlink ref="C93" r:id="rId23" display="http://www.sduhealth.org.uk/areas-of-focus/commissioning-and-procurement/procurement/research-tools-and-guidance.aspx"/>
    <hyperlink ref="D93" r:id="rId24" display="http://www.sduhealth.org.uk/areas-of-focus/commissioning-and-procurement/procurement/research-tools-and-guidance.aspx"/>
    <hyperlink ref="A155" r:id="rId25"/>
    <hyperlink ref="B155" r:id="rId26" display="http://www.gov.scot/Resource/Doc/933/0124202.pdf"/>
    <hyperlink ref="C155" r:id="rId27" display="http://www.gov.scot/Resource/Doc/933/0124202.pdf"/>
    <hyperlink ref="D155" r:id="rId28" display="http://www.gov.scot/Resource/Doc/933/0124202.pdf"/>
    <hyperlink ref="A156" r:id="rId29"/>
    <hyperlink ref="B156" r:id="rId30" display="http://www.wrap.org.uk/content/embodied-carbon-database"/>
    <hyperlink ref="C156" r:id="rId31" display="http://www.wrap.org.uk/content/embodied-carbon-database"/>
    <hyperlink ref="D156" r:id="rId32" display="http://www.wrap.org.uk/content/embodied-carbon-database"/>
    <hyperlink ref="A157" r:id="rId33"/>
    <hyperlink ref="B157" r:id="rId34" display="http://www.bre.co.uk/greenguide/podpage.jsp?id=2126"/>
    <hyperlink ref="C157" r:id="rId35" display="http://www.bre.co.uk/greenguide/podpage.jsp?id=2126"/>
    <hyperlink ref="D157" r:id="rId36" display="http://www.bre.co.uk/greenguide/podpage.jsp?id=2126"/>
    <hyperlink ref="A226" r:id="rId37"/>
    <hyperlink ref="B226" r:id="rId38" display="http://www.transportscotland.gov.uk/report/guidance-implementation-cleaner-road-transport-vehicles-scotland-regulations-2010-ssi-2010390"/>
    <hyperlink ref="C226" r:id="rId39" display="http://www.transportscotland.gov.uk/report/guidance-implementation-cleaner-road-transport-vehicles-scotland-regulations-2010-ssi-2010390"/>
    <hyperlink ref="D226" r:id="rId40" display="http://www.transportscotland.gov.uk/report/guidance-implementation-cleaner-road-transport-vehicles-scotland-regulations-2010-ssi-2010390"/>
    <hyperlink ref="A225" r:id="rId41"/>
    <hyperlink ref="B225" r:id="rId42" display="http://www.gov.scot/Resource/Doc/933/0124202.pdf"/>
    <hyperlink ref="C225" r:id="rId43" display="http://www.gov.scot/Resource/Doc/933/0124202.pdf"/>
    <hyperlink ref="D225" r:id="rId44" display="http://www.gov.scot/Resource/Doc/933/0124202.pdf"/>
    <hyperlink ref="A227" r:id="rId45"/>
    <hyperlink ref="B227" r:id="rId46" display="https://www.gov.uk/government/collections/sustainable-procurement-the-government-buying-standards-gbs"/>
    <hyperlink ref="C227" r:id="rId47" display="https://www.gov.uk/government/collections/sustainable-procurement-the-government-buying-standards-gbs"/>
    <hyperlink ref="D227" r:id="rId48" display="https://www.gov.uk/government/collections/sustainable-procurement-the-government-buying-standards-gbs"/>
    <hyperlink ref="A228" r:id="rId49"/>
    <hyperlink ref="B228" r:id="rId50" display="http://ec.europa.eu/environment/gpp/pdf/criteria/transport.pdf"/>
    <hyperlink ref="C228" r:id="rId51" display="http://ec.europa.eu/environment/gpp/pdf/criteria/transport.pdf"/>
    <hyperlink ref="D228" r:id="rId52" display="http://ec.europa.eu/environment/gpp/pdf/criteria/transport.pdf"/>
    <hyperlink ref="A279" r:id="rId53"/>
    <hyperlink ref="B279" r:id="rId54" display="http://www.adaptationscotland.org.uk/1/1/0/Home.aspx"/>
    <hyperlink ref="C279" r:id="rId55" display="http://www.adaptationscotland.org.uk/1/1/0/Home.aspx"/>
    <hyperlink ref="D279" r:id="rId56" display="http://www.adaptationscotland.org.uk/1/1/0/Home.aspx"/>
    <hyperlink ref="A278" r:id="rId57"/>
    <hyperlink ref="B278" r:id="rId58" display="http://www.gov.scot/Resource/Doc/933/0124202.pdf"/>
    <hyperlink ref="C278" r:id="rId59" display="http://www.gov.scot/Resource/Doc/933/0124202.pdf"/>
    <hyperlink ref="D278" r:id="rId60" display="http://www.gov.scot/Resource/Doc/933/0124202.pdf"/>
    <hyperlink ref="A4:C4" location="Carbon!A230" display="Climate Change - Adaptation"/>
    <hyperlink ref="A3:C3" location="Carbon!A159" display="Climate Change - Vehicle emissions"/>
    <hyperlink ref="A2:C2" location="Carbon!A95" display="Climate Change - Carbon in Production"/>
    <hyperlink ref="A1:C1" location="Carbon!A8" display="Climate Change - Carbon and Energy consumption"/>
  </hyperlinks>
  <pageMargins left="0.7" right="0.7" top="0.75" bottom="0.75" header="0.3" footer="0.3"/>
  <drawing r:id="rId6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workbookViewId="0">
      <selection sqref="A1:D1"/>
    </sheetView>
  </sheetViews>
  <sheetFormatPr defaultRowHeight="15"/>
  <cols>
    <col min="1" max="4" width="33" style="107" customWidth="1"/>
  </cols>
  <sheetData>
    <row r="1" spans="1:4" ht="28.5">
      <c r="A1" s="204" t="s">
        <v>76</v>
      </c>
      <c r="B1" s="205"/>
      <c r="C1" s="205"/>
      <c r="D1" s="206"/>
    </row>
    <row r="2" spans="1:4" ht="19.5" thickBot="1">
      <c r="A2" s="99" t="s">
        <v>81</v>
      </c>
      <c r="B2" s="207" t="s">
        <v>359</v>
      </c>
      <c r="C2" s="208"/>
      <c r="D2" s="209"/>
    </row>
    <row r="3" spans="1:4" ht="30.75" thickBot="1">
      <c r="A3" s="100" t="s">
        <v>83</v>
      </c>
      <c r="B3" s="101" t="s">
        <v>84</v>
      </c>
      <c r="C3" s="133" t="s">
        <v>85</v>
      </c>
      <c r="D3" s="103" t="s">
        <v>86</v>
      </c>
    </row>
    <row r="4" spans="1:4" ht="30">
      <c r="A4" s="210" t="s">
        <v>360</v>
      </c>
      <c r="B4" s="213" t="s">
        <v>361</v>
      </c>
      <c r="C4" s="211" t="s">
        <v>89</v>
      </c>
      <c r="D4" s="134" t="s">
        <v>337</v>
      </c>
    </row>
    <row r="5" spans="1:4" ht="45">
      <c r="A5" s="211"/>
      <c r="B5" s="214"/>
      <c r="C5" s="211"/>
      <c r="D5" s="135" t="s">
        <v>362</v>
      </c>
    </row>
    <row r="6" spans="1:4">
      <c r="A6" s="211"/>
      <c r="B6" s="214"/>
      <c r="C6" s="211"/>
      <c r="D6" s="264" t="s">
        <v>338</v>
      </c>
    </row>
    <row r="7" spans="1:4" ht="15.75" thickBot="1">
      <c r="A7" s="212"/>
      <c r="B7" s="215"/>
      <c r="C7" s="212"/>
      <c r="D7" s="265"/>
    </row>
    <row r="8" spans="1:4" ht="15.75">
      <c r="A8" s="106"/>
    </row>
    <row r="9" spans="1:4">
      <c r="A9" s="249" t="s">
        <v>94</v>
      </c>
      <c r="B9" s="250"/>
      <c r="C9" s="250"/>
      <c r="D9" s="251"/>
    </row>
    <row r="10" spans="1:4">
      <c r="A10" s="108"/>
      <c r="B10" s="108"/>
      <c r="C10" s="108"/>
      <c r="D10" s="108"/>
    </row>
    <row r="11" spans="1:4" ht="18.75">
      <c r="A11" s="191" t="s">
        <v>95</v>
      </c>
      <c r="B11" s="191"/>
      <c r="C11" s="191"/>
      <c r="D11" s="191"/>
    </row>
    <row r="12" spans="1:4">
      <c r="A12" s="217" t="s">
        <v>363</v>
      </c>
      <c r="B12" s="218"/>
      <c r="C12" s="218"/>
      <c r="D12" s="218"/>
    </row>
    <row r="13" spans="1:4" ht="15.75">
      <c r="A13" s="109"/>
    </row>
    <row r="14" spans="1:4" ht="18.75">
      <c r="A14" s="200" t="s">
        <v>77</v>
      </c>
      <c r="B14" s="201"/>
      <c r="C14" s="201"/>
      <c r="D14" s="202"/>
    </row>
    <row r="15" spans="1:4">
      <c r="A15" s="177" t="s">
        <v>341</v>
      </c>
      <c r="B15" s="177"/>
      <c r="C15" s="177"/>
      <c r="D15" s="177"/>
    </row>
    <row r="16" spans="1:4" ht="15.75">
      <c r="A16" s="109"/>
    </row>
    <row r="17" spans="1:4" ht="18.75">
      <c r="A17" s="200" t="s">
        <v>78</v>
      </c>
      <c r="B17" s="201"/>
      <c r="C17" s="201"/>
      <c r="D17" s="202"/>
    </row>
    <row r="18" spans="1:4">
      <c r="A18" s="222" t="s">
        <v>364</v>
      </c>
      <c r="B18" s="223"/>
      <c r="C18" s="223"/>
      <c r="D18" s="224"/>
    </row>
    <row r="19" spans="1:4" ht="15.75">
      <c r="A19" s="109"/>
    </row>
    <row r="20" spans="1:4" ht="18.75">
      <c r="A20" s="191" t="s">
        <v>99</v>
      </c>
      <c r="B20" s="191"/>
      <c r="C20" s="191"/>
      <c r="D20" s="191"/>
    </row>
    <row r="21" spans="1:4">
      <c r="A21" s="195" t="s">
        <v>365</v>
      </c>
      <c r="B21" s="196"/>
      <c r="C21" s="196"/>
      <c r="D21" s="197"/>
    </row>
    <row r="22" spans="1:4">
      <c r="A22" s="198" t="s">
        <v>344</v>
      </c>
      <c r="B22" s="199"/>
      <c r="C22" s="199"/>
      <c r="D22" s="199"/>
    </row>
    <row r="23" spans="1:4" ht="15.75">
      <c r="A23" s="109"/>
    </row>
    <row r="24" spans="1:4" ht="18.75">
      <c r="A24" s="200" t="s">
        <v>102</v>
      </c>
      <c r="B24" s="201"/>
      <c r="C24" s="201"/>
      <c r="D24" s="202"/>
    </row>
    <row r="25" spans="1:4">
      <c r="A25" s="203" t="s">
        <v>366</v>
      </c>
      <c r="B25" s="203"/>
      <c r="C25" s="203"/>
      <c r="D25" s="203"/>
    </row>
    <row r="26" spans="1:4">
      <c r="A26" s="225" t="s">
        <v>367</v>
      </c>
      <c r="B26" s="190"/>
      <c r="C26" s="190"/>
      <c r="D26" s="190"/>
    </row>
    <row r="27" spans="1:4">
      <c r="A27" s="112"/>
    </row>
    <row r="28" spans="1:4" ht="18.75">
      <c r="A28" s="191" t="s">
        <v>119</v>
      </c>
      <c r="B28" s="191"/>
      <c r="C28" s="191"/>
      <c r="D28" s="191"/>
    </row>
    <row r="29" spans="1:4">
      <c r="A29" s="192" t="s">
        <v>120</v>
      </c>
      <c r="B29" s="193"/>
      <c r="C29" s="193"/>
      <c r="D29" s="194"/>
    </row>
    <row r="30" spans="1:4">
      <c r="A30" s="267" t="s">
        <v>347</v>
      </c>
      <c r="B30" s="220"/>
      <c r="C30" s="220"/>
      <c r="D30" s="221"/>
    </row>
    <row r="31" spans="1:4">
      <c r="A31" s="238" t="s">
        <v>368</v>
      </c>
      <c r="B31" s="231"/>
      <c r="C31" s="231"/>
      <c r="D31" s="232"/>
    </row>
    <row r="32" spans="1:4">
      <c r="A32" s="266" t="s">
        <v>199</v>
      </c>
      <c r="B32" s="227"/>
      <c r="C32" s="227"/>
      <c r="D32" s="228"/>
    </row>
    <row r="33" spans="1:4" ht="15.75">
      <c r="A33" s="113"/>
    </row>
    <row r="34" spans="1:4">
      <c r="A34" s="222" t="s">
        <v>126</v>
      </c>
      <c r="B34" s="223"/>
      <c r="C34" s="223"/>
      <c r="D34" s="224"/>
    </row>
    <row r="35" spans="1:4">
      <c r="A35" s="222" t="s">
        <v>127</v>
      </c>
      <c r="B35" s="223"/>
      <c r="C35" s="223"/>
      <c r="D35" s="224"/>
    </row>
    <row r="36" spans="1:4">
      <c r="A36" s="233" t="s">
        <v>369</v>
      </c>
      <c r="B36" s="234"/>
      <c r="C36" s="234"/>
      <c r="D36" s="234"/>
    </row>
    <row r="37" spans="1:4">
      <c r="A37" s="114" t="s">
        <v>129</v>
      </c>
      <c r="B37" s="115" t="s">
        <v>130</v>
      </c>
      <c r="C37" s="177" t="s">
        <v>131</v>
      </c>
      <c r="D37" s="177"/>
    </row>
    <row r="38" spans="1:4">
      <c r="A38" s="116" t="s">
        <v>132</v>
      </c>
      <c r="B38" s="115" t="s">
        <v>130</v>
      </c>
      <c r="C38" s="177"/>
      <c r="D38" s="177"/>
    </row>
    <row r="39" spans="1:4">
      <c r="A39" s="233" t="s">
        <v>370</v>
      </c>
      <c r="B39" s="233"/>
      <c r="C39" s="233"/>
      <c r="D39" s="233"/>
    </row>
    <row r="40" spans="1:4">
      <c r="A40" s="114" t="s">
        <v>129</v>
      </c>
      <c r="B40" s="115" t="s">
        <v>130</v>
      </c>
      <c r="C40" s="177"/>
      <c r="D40" s="177"/>
    </row>
    <row r="41" spans="1:4">
      <c r="A41" s="116" t="s">
        <v>132</v>
      </c>
      <c r="B41" s="115" t="s">
        <v>130</v>
      </c>
      <c r="C41" s="177"/>
      <c r="D41" s="177"/>
    </row>
    <row r="42" spans="1:4">
      <c r="A42" s="177" t="s">
        <v>134</v>
      </c>
      <c r="B42" s="177"/>
      <c r="C42" s="177"/>
      <c r="D42" s="177"/>
    </row>
    <row r="43" spans="1:4">
      <c r="A43" s="192" t="s">
        <v>351</v>
      </c>
      <c r="B43" s="193"/>
      <c r="C43" s="193"/>
      <c r="D43" s="194"/>
    </row>
    <row r="44" spans="1:4">
      <c r="A44" s="229" t="s">
        <v>371</v>
      </c>
      <c r="B44" s="229"/>
      <c r="C44" s="229"/>
      <c r="D44" s="229"/>
    </row>
    <row r="45" spans="1:4">
      <c r="A45" s="190" t="s">
        <v>372</v>
      </c>
      <c r="B45" s="190"/>
      <c r="C45" s="190"/>
      <c r="D45" s="190"/>
    </row>
    <row r="46" spans="1:4" ht="15.75">
      <c r="A46" s="109"/>
    </row>
    <row r="47" spans="1:4" ht="15.75">
      <c r="A47" s="181" t="s">
        <v>139</v>
      </c>
      <c r="B47" s="181"/>
      <c r="C47" s="181"/>
      <c r="D47" s="181"/>
    </row>
    <row r="48" spans="1:4">
      <c r="A48" s="229" t="s">
        <v>373</v>
      </c>
      <c r="B48" s="229"/>
      <c r="C48" s="229"/>
      <c r="D48" s="229"/>
    </row>
    <row r="49" spans="1:4">
      <c r="A49" s="190" t="s">
        <v>374</v>
      </c>
      <c r="B49" s="190"/>
      <c r="C49" s="190"/>
      <c r="D49" s="190"/>
    </row>
    <row r="50" spans="1:4" ht="15.75">
      <c r="A50" s="117"/>
      <c r="B50" s="117"/>
      <c r="C50" s="117"/>
      <c r="D50" s="117"/>
    </row>
    <row r="51" spans="1:4" ht="18.75">
      <c r="A51" s="168" t="s">
        <v>148</v>
      </c>
      <c r="B51" s="168"/>
      <c r="C51" s="168"/>
      <c r="D51" s="168"/>
    </row>
    <row r="52" spans="1:4">
      <c r="A52" s="219" t="s">
        <v>375</v>
      </c>
      <c r="B52" s="219"/>
      <c r="C52" s="219"/>
      <c r="D52" s="219"/>
    </row>
    <row r="53" spans="1:4">
      <c r="A53" s="174" t="s">
        <v>150</v>
      </c>
      <c r="B53" s="175"/>
      <c r="C53" s="175"/>
      <c r="D53" s="176"/>
    </row>
    <row r="54" spans="1:4" ht="15.75">
      <c r="A54" s="109"/>
    </row>
    <row r="55" spans="1:4" ht="18.75">
      <c r="A55" s="178" t="s">
        <v>79</v>
      </c>
      <c r="B55" s="179"/>
      <c r="C55" s="179"/>
      <c r="D55" s="180"/>
    </row>
    <row r="56" spans="1:4">
      <c r="A56" s="219" t="s">
        <v>152</v>
      </c>
      <c r="B56" s="219"/>
      <c r="C56" s="219"/>
      <c r="D56" s="219"/>
    </row>
    <row r="57" spans="1:4">
      <c r="A57" s="225" t="s">
        <v>153</v>
      </c>
      <c r="B57" s="225"/>
      <c r="C57" s="225"/>
      <c r="D57" s="225"/>
    </row>
    <row r="59" spans="1:4" ht="18.75">
      <c r="A59" s="168" t="s">
        <v>80</v>
      </c>
      <c r="B59" s="168"/>
      <c r="C59" s="168"/>
      <c r="D59" s="168"/>
    </row>
    <row r="60" spans="1:4">
      <c r="A60" s="169" t="s">
        <v>154</v>
      </c>
      <c r="B60" s="169"/>
      <c r="C60" s="169"/>
      <c r="D60" s="169"/>
    </row>
    <row r="61" spans="1:4">
      <c r="A61" s="170" t="s">
        <v>376</v>
      </c>
      <c r="B61" s="170"/>
      <c r="C61" s="170"/>
      <c r="D61" s="170"/>
    </row>
    <row r="62" spans="1:4">
      <c r="A62" s="170" t="s">
        <v>377</v>
      </c>
      <c r="B62" s="170"/>
      <c r="C62" s="170"/>
      <c r="D62" s="170"/>
    </row>
    <row r="63" spans="1:4">
      <c r="A63" s="169" t="s">
        <v>357</v>
      </c>
      <c r="B63" s="169"/>
      <c r="C63" s="169"/>
      <c r="D63" s="169"/>
    </row>
  </sheetData>
  <mergeCells count="48">
    <mergeCell ref="A63:D63"/>
    <mergeCell ref="A49:D49"/>
    <mergeCell ref="A51:D51"/>
    <mergeCell ref="A52:D52"/>
    <mergeCell ref="A53:D53"/>
    <mergeCell ref="A55:D55"/>
    <mergeCell ref="A56:D56"/>
    <mergeCell ref="A57:D57"/>
    <mergeCell ref="A59:D59"/>
    <mergeCell ref="A60:D60"/>
    <mergeCell ref="A61:D61"/>
    <mergeCell ref="A62:D62"/>
    <mergeCell ref="A48:D48"/>
    <mergeCell ref="A34:D34"/>
    <mergeCell ref="A35:D35"/>
    <mergeCell ref="A36:D36"/>
    <mergeCell ref="C37:D38"/>
    <mergeCell ref="A39:D39"/>
    <mergeCell ref="C40:D41"/>
    <mergeCell ref="A42:D42"/>
    <mergeCell ref="A43:D43"/>
    <mergeCell ref="A44:D44"/>
    <mergeCell ref="A45:D45"/>
    <mergeCell ref="A47:D47"/>
    <mergeCell ref="A32:D32"/>
    <mergeCell ref="A18:D18"/>
    <mergeCell ref="A20:D20"/>
    <mergeCell ref="A21:D21"/>
    <mergeCell ref="A22:D22"/>
    <mergeCell ref="A24:D24"/>
    <mergeCell ref="A25:D25"/>
    <mergeCell ref="A26:D26"/>
    <mergeCell ref="A28:D28"/>
    <mergeCell ref="A29:D29"/>
    <mergeCell ref="A30:D30"/>
    <mergeCell ref="A31:D31"/>
    <mergeCell ref="A17:D17"/>
    <mergeCell ref="A1:D1"/>
    <mergeCell ref="B2:D2"/>
    <mergeCell ref="A4:A7"/>
    <mergeCell ref="B4:B7"/>
    <mergeCell ref="C4:C7"/>
    <mergeCell ref="D6:D7"/>
    <mergeCell ref="A9:D9"/>
    <mergeCell ref="A11:D11"/>
    <mergeCell ref="A12:D12"/>
    <mergeCell ref="A14:D14"/>
    <mergeCell ref="A15:D15"/>
  </mergeCells>
  <hyperlinks>
    <hyperlink ref="A60" r:id="rId1"/>
    <hyperlink ref="B60" r:id="rId2" display="http://www.gov.scot/Resource/Doc/933/0124202.pdf"/>
    <hyperlink ref="C60" r:id="rId3" display="http://www.gov.scot/Resource/Doc/933/0124202.pdf"/>
    <hyperlink ref="D60" r:id="rId4" display="http://www.gov.scot/Resource/Doc/933/0124202.pdf"/>
    <hyperlink ref="A62" r:id="rId5"/>
    <hyperlink ref="B62" r:id="rId6" display="http://www.gov.scot/Resource/0048/00480289.pdf"/>
    <hyperlink ref="C62" r:id="rId7" display="http://www.gov.scot/Resource/0048/00480289.pdf"/>
    <hyperlink ref="D62" r:id="rId8" display="http://www.gov.scot/Resource/0048/00480289.pdf"/>
    <hyperlink ref="D61" r:id="rId9" display="http://www.gov.scot/Topics/Environment/Wildlife-Habitats/biodiversity/duty"/>
    <hyperlink ref="C61" r:id="rId10" display="http://www.gov.scot/Topics/Environment/Wildlife-Habitats/biodiversity/duty"/>
    <hyperlink ref="B61" r:id="rId11" display="http://www.gov.scot/Topics/Environment/Wildlife-Habitats/biodiversity/duty"/>
    <hyperlink ref="A61" r:id="rId12"/>
    <hyperlink ref="A63" r:id="rId13" display="[3] Government Buying Standards: https://www.gov.uk/government/collections/sustainable-procurement-the-government-buying-standards-gbs"/>
    <hyperlink ref="B63" r:id="rId14" display="https://www.gov.uk/government/collections/sustainable-procurement-the-government-buying-standards-gbs"/>
    <hyperlink ref="C63" r:id="rId15" display="https://www.gov.uk/government/collections/sustainable-procurement-the-government-buying-standards-gbs"/>
    <hyperlink ref="D63" r:id="rId16" display="https://www.gov.uk/government/collections/sustainable-procurement-the-government-buying-standards-gb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workbookViewId="0">
      <selection sqref="A1:C1"/>
    </sheetView>
  </sheetViews>
  <sheetFormatPr defaultRowHeight="15"/>
  <cols>
    <col min="1" max="1" width="22" style="107" customWidth="1"/>
    <col min="2" max="2" width="22.85546875" style="107" customWidth="1"/>
    <col min="3" max="3" width="21.42578125" style="107" customWidth="1"/>
    <col min="4" max="4" width="24.7109375" style="107" customWidth="1"/>
    <col min="5" max="5" width="22" style="107" customWidth="1"/>
    <col min="6" max="6" width="17" style="107" customWidth="1"/>
    <col min="7" max="7" width="27" style="107" customWidth="1"/>
    <col min="8" max="8" width="24.7109375" style="107" customWidth="1"/>
  </cols>
  <sheetData>
    <row r="1" spans="1:4" ht="15.75" thickBot="1">
      <c r="A1" s="171" t="s">
        <v>53</v>
      </c>
      <c r="B1" s="172"/>
      <c r="C1" s="173"/>
    </row>
    <row r="2" spans="1:4" ht="15.75" thickBot="1">
      <c r="A2" s="171" t="s">
        <v>542</v>
      </c>
      <c r="B2" s="172"/>
      <c r="C2" s="173"/>
    </row>
    <row r="3" spans="1:4" ht="28.5">
      <c r="A3" s="204" t="s">
        <v>76</v>
      </c>
      <c r="B3" s="205"/>
      <c r="C3" s="205"/>
      <c r="D3" s="206"/>
    </row>
    <row r="4" spans="1:4" ht="38.25" thickBot="1">
      <c r="A4" s="99" t="s">
        <v>81</v>
      </c>
      <c r="B4" s="207" t="s">
        <v>53</v>
      </c>
      <c r="C4" s="208"/>
      <c r="D4" s="209"/>
    </row>
    <row r="5" spans="1:4" ht="30.75" thickBot="1">
      <c r="A5" s="100" t="s">
        <v>83</v>
      </c>
      <c r="B5" s="101" t="s">
        <v>84</v>
      </c>
      <c r="C5" s="139" t="s">
        <v>85</v>
      </c>
      <c r="D5" s="140" t="s">
        <v>86</v>
      </c>
    </row>
    <row r="6" spans="1:4" ht="332.25" thickBot="1">
      <c r="A6" s="136" t="s">
        <v>525</v>
      </c>
      <c r="B6" s="147" t="s">
        <v>526</v>
      </c>
      <c r="C6" s="141" t="s">
        <v>527</v>
      </c>
      <c r="D6" s="143" t="s">
        <v>462</v>
      </c>
    </row>
    <row r="7" spans="1:4" ht="15.75">
      <c r="A7" s="106"/>
    </row>
    <row r="8" spans="1:4">
      <c r="A8" s="249" t="s">
        <v>94</v>
      </c>
      <c r="B8" s="250"/>
      <c r="C8" s="250"/>
      <c r="D8" s="251"/>
    </row>
    <row r="9" spans="1:4">
      <c r="A9" s="108"/>
      <c r="B9" s="108"/>
      <c r="C9" s="108"/>
      <c r="D9" s="108"/>
    </row>
    <row r="10" spans="1:4" ht="18.75">
      <c r="A10" s="191" t="s">
        <v>95</v>
      </c>
      <c r="B10" s="191"/>
      <c r="C10" s="191"/>
      <c r="D10" s="191"/>
    </row>
    <row r="11" spans="1:4">
      <c r="A11" s="192" t="s">
        <v>528</v>
      </c>
      <c r="B11" s="193"/>
      <c r="C11" s="193"/>
      <c r="D11" s="194"/>
    </row>
    <row r="12" spans="1:4">
      <c r="A12" s="174" t="s">
        <v>529</v>
      </c>
      <c r="B12" s="175"/>
      <c r="C12" s="175"/>
      <c r="D12" s="176"/>
    </row>
    <row r="13" spans="1:4" ht="15.75">
      <c r="A13" s="109"/>
    </row>
    <row r="14" spans="1:4" ht="18.75">
      <c r="A14" s="200" t="s">
        <v>77</v>
      </c>
      <c r="B14" s="201"/>
      <c r="C14" s="201"/>
      <c r="D14" s="202"/>
    </row>
    <row r="15" spans="1:4">
      <c r="A15" s="177" t="s">
        <v>530</v>
      </c>
      <c r="B15" s="177"/>
      <c r="C15" s="177"/>
      <c r="D15" s="177"/>
    </row>
    <row r="16" spans="1:4">
      <c r="A16" s="177" t="s">
        <v>466</v>
      </c>
      <c r="B16" s="177"/>
      <c r="C16" s="177"/>
      <c r="D16" s="177"/>
    </row>
    <row r="17" spans="1:4" ht="15.75">
      <c r="A17" s="109"/>
    </row>
    <row r="18" spans="1:4" ht="18.75">
      <c r="A18" s="200" t="s">
        <v>78</v>
      </c>
      <c r="B18" s="201"/>
      <c r="C18" s="201"/>
      <c r="D18" s="202"/>
    </row>
    <row r="19" spans="1:4">
      <c r="A19" s="222" t="s">
        <v>531</v>
      </c>
      <c r="B19" s="223"/>
      <c r="C19" s="223"/>
      <c r="D19" s="224"/>
    </row>
    <row r="20" spans="1:4" ht="15.75">
      <c r="A20" s="109"/>
    </row>
    <row r="21" spans="1:4" ht="18.75">
      <c r="A21" s="191" t="s">
        <v>99</v>
      </c>
      <c r="B21" s="191"/>
      <c r="C21" s="191"/>
      <c r="D21" s="191"/>
    </row>
    <row r="22" spans="1:4">
      <c r="A22" s="276" t="s">
        <v>532</v>
      </c>
      <c r="B22" s="277"/>
      <c r="C22" s="277"/>
      <c r="D22" s="278"/>
    </row>
    <row r="23" spans="1:4">
      <c r="A23" s="279" t="s">
        <v>533</v>
      </c>
      <c r="B23" s="280"/>
      <c r="C23" s="280"/>
      <c r="D23" s="281"/>
    </row>
    <row r="24" spans="1:4" ht="15.75">
      <c r="A24" s="109"/>
    </row>
    <row r="25" spans="1:4" ht="18.75">
      <c r="A25" s="200" t="s">
        <v>102</v>
      </c>
      <c r="B25" s="201"/>
      <c r="C25" s="201"/>
      <c r="D25" s="202"/>
    </row>
    <row r="26" spans="1:4">
      <c r="A26" s="203" t="s">
        <v>345</v>
      </c>
      <c r="B26" s="203"/>
      <c r="C26" s="203"/>
      <c r="D26" s="203"/>
    </row>
    <row r="27" spans="1:4">
      <c r="A27" s="282" t="s">
        <v>534</v>
      </c>
      <c r="B27" s="177"/>
      <c r="C27" s="177"/>
      <c r="D27" s="177"/>
    </row>
    <row r="28" spans="1:4">
      <c r="A28" s="144"/>
      <c r="B28" s="145"/>
      <c r="C28" s="145"/>
      <c r="D28" s="145"/>
    </row>
    <row r="29" spans="1:4" ht="18.75">
      <c r="A29" s="191" t="s">
        <v>119</v>
      </c>
      <c r="B29" s="191"/>
      <c r="C29" s="191"/>
      <c r="D29" s="191"/>
    </row>
    <row r="30" spans="1:4">
      <c r="A30" s="276" t="s">
        <v>535</v>
      </c>
      <c r="B30" s="277"/>
      <c r="C30" s="277"/>
      <c r="D30" s="278"/>
    </row>
    <row r="31" spans="1:4">
      <c r="A31" s="198" t="s">
        <v>536</v>
      </c>
      <c r="B31" s="199"/>
      <c r="C31" s="199"/>
      <c r="D31" s="199"/>
    </row>
    <row r="32" spans="1:4">
      <c r="A32" s="198" t="s">
        <v>537</v>
      </c>
      <c r="B32" s="199"/>
      <c r="C32" s="199"/>
      <c r="D32" s="199"/>
    </row>
    <row r="33" spans="1:4">
      <c r="A33" s="112"/>
    </row>
    <row r="34" spans="1:4" ht="15.75">
      <c r="A34" s="117"/>
      <c r="B34" s="117"/>
      <c r="C34" s="117"/>
      <c r="D34" s="117"/>
    </row>
    <row r="35" spans="1:4" ht="18.75">
      <c r="A35" s="168" t="s">
        <v>477</v>
      </c>
      <c r="B35" s="168"/>
      <c r="C35" s="168"/>
      <c r="D35" s="168"/>
    </row>
    <row r="36" spans="1:4">
      <c r="A36" s="174" t="s">
        <v>538</v>
      </c>
      <c r="B36" s="175"/>
      <c r="C36" s="175"/>
      <c r="D36" s="176"/>
    </row>
    <row r="37" spans="1:4" ht="15.75">
      <c r="A37" s="109"/>
    </row>
    <row r="38" spans="1:4" ht="18.75">
      <c r="A38" s="178" t="s">
        <v>479</v>
      </c>
      <c r="B38" s="179"/>
      <c r="C38" s="179"/>
      <c r="D38" s="180"/>
    </row>
    <row r="39" spans="1:4">
      <c r="A39" s="219" t="s">
        <v>539</v>
      </c>
      <c r="B39" s="219"/>
      <c r="C39" s="219"/>
      <c r="D39" s="219"/>
    </row>
    <row r="40" spans="1:4">
      <c r="A40" s="225" t="s">
        <v>153</v>
      </c>
      <c r="B40" s="225"/>
      <c r="C40" s="225"/>
      <c r="D40" s="225"/>
    </row>
    <row r="42" spans="1:4" ht="18.75">
      <c r="A42" s="168" t="s">
        <v>481</v>
      </c>
      <c r="B42" s="168"/>
      <c r="C42" s="168"/>
      <c r="D42" s="168"/>
    </row>
    <row r="43" spans="1:4">
      <c r="A43" s="169" t="s">
        <v>154</v>
      </c>
      <c r="B43" s="169"/>
      <c r="C43" s="169"/>
      <c r="D43" s="169"/>
    </row>
    <row r="44" spans="1:4">
      <c r="A44" s="170" t="s">
        <v>540</v>
      </c>
      <c r="B44" s="170"/>
      <c r="C44" s="170"/>
      <c r="D44" s="170"/>
    </row>
    <row r="45" spans="1:4">
      <c r="A45" s="170" t="s">
        <v>541</v>
      </c>
      <c r="B45" s="170"/>
      <c r="C45" s="170"/>
      <c r="D45" s="170"/>
    </row>
    <row r="47" spans="1:4" ht="28.5">
      <c r="A47" s="204" t="s">
        <v>76</v>
      </c>
      <c r="B47" s="205"/>
      <c r="C47" s="205"/>
      <c r="D47" s="206"/>
    </row>
    <row r="48" spans="1:4" ht="38.25" thickBot="1">
      <c r="A48" s="99" t="s">
        <v>81</v>
      </c>
      <c r="B48" s="207" t="s">
        <v>542</v>
      </c>
      <c r="C48" s="208"/>
      <c r="D48" s="209"/>
    </row>
    <row r="49" spans="1:4" ht="30.75" thickBot="1">
      <c r="A49" s="100" t="s">
        <v>83</v>
      </c>
      <c r="B49" s="101" t="s">
        <v>84</v>
      </c>
      <c r="C49" s="102" t="s">
        <v>85</v>
      </c>
      <c r="D49" s="103" t="s">
        <v>86</v>
      </c>
    </row>
    <row r="50" spans="1:4" ht="195.75" thickBot="1">
      <c r="A50" s="152" t="s">
        <v>543</v>
      </c>
      <c r="B50" s="153" t="s">
        <v>544</v>
      </c>
      <c r="C50" s="150" t="s">
        <v>545</v>
      </c>
      <c r="D50" s="150" t="s">
        <v>546</v>
      </c>
    </row>
    <row r="51" spans="1:4" ht="15.75">
      <c r="A51" s="106"/>
    </row>
    <row r="52" spans="1:4">
      <c r="A52" s="249" t="s">
        <v>94</v>
      </c>
      <c r="B52" s="250"/>
      <c r="C52" s="250"/>
      <c r="D52" s="251"/>
    </row>
    <row r="53" spans="1:4">
      <c r="A53" s="108"/>
      <c r="B53" s="108"/>
      <c r="C53" s="108"/>
      <c r="D53" s="108"/>
    </row>
    <row r="54" spans="1:4" ht="18.75">
      <c r="A54" s="191" t="s">
        <v>95</v>
      </c>
      <c r="B54" s="191"/>
      <c r="C54" s="191"/>
      <c r="D54" s="191"/>
    </row>
    <row r="55" spans="1:4">
      <c r="A55" s="274" t="s">
        <v>547</v>
      </c>
      <c r="B55" s="275"/>
      <c r="C55" s="275"/>
      <c r="D55" s="275"/>
    </row>
    <row r="56" spans="1:4">
      <c r="A56" s="271" t="s">
        <v>548</v>
      </c>
      <c r="B56" s="272"/>
      <c r="C56" s="272"/>
      <c r="D56" s="272"/>
    </row>
    <row r="57" spans="1:4">
      <c r="A57" s="271" t="s">
        <v>549</v>
      </c>
      <c r="B57" s="272"/>
      <c r="C57" s="272"/>
      <c r="D57" s="272"/>
    </row>
    <row r="58" spans="1:4" ht="15.75">
      <c r="A58" s="109"/>
    </row>
    <row r="59" spans="1:4" ht="18.75">
      <c r="A59" s="200" t="s">
        <v>77</v>
      </c>
      <c r="B59" s="201"/>
      <c r="C59" s="201"/>
      <c r="D59" s="202"/>
    </row>
    <row r="60" spans="1:4">
      <c r="A60" s="177" t="s">
        <v>550</v>
      </c>
      <c r="B60" s="177"/>
      <c r="C60" s="177"/>
      <c r="D60" s="177"/>
    </row>
    <row r="61" spans="1:4" ht="15.75">
      <c r="A61" s="109"/>
    </row>
    <row r="62" spans="1:4" ht="18.75">
      <c r="A62" s="200" t="s">
        <v>78</v>
      </c>
      <c r="B62" s="201"/>
      <c r="C62" s="201"/>
      <c r="D62" s="202"/>
    </row>
    <row r="63" spans="1:4">
      <c r="A63" s="222" t="s">
        <v>551</v>
      </c>
      <c r="B63" s="223"/>
      <c r="C63" s="223"/>
      <c r="D63" s="224"/>
    </row>
    <row r="64" spans="1:4" ht="15.75">
      <c r="A64" s="109"/>
    </row>
    <row r="65" spans="1:4" ht="18.75">
      <c r="A65" s="191" t="s">
        <v>99</v>
      </c>
      <c r="B65" s="191"/>
      <c r="C65" s="191"/>
      <c r="D65" s="191"/>
    </row>
    <row r="66" spans="1:4">
      <c r="A66" s="195" t="s">
        <v>552</v>
      </c>
      <c r="B66" s="196"/>
      <c r="C66" s="196"/>
      <c r="D66" s="197"/>
    </row>
    <row r="67" spans="1:4">
      <c r="A67" s="273" t="s">
        <v>553</v>
      </c>
      <c r="B67" s="196"/>
      <c r="C67" s="196"/>
      <c r="D67" s="197"/>
    </row>
    <row r="68" spans="1:4">
      <c r="A68" s="198" t="s">
        <v>554</v>
      </c>
      <c r="B68" s="199"/>
      <c r="C68" s="199"/>
      <c r="D68" s="199"/>
    </row>
    <row r="69" spans="1:4">
      <c r="A69" s="198" t="s">
        <v>555</v>
      </c>
      <c r="B69" s="199"/>
      <c r="C69" s="199"/>
      <c r="D69" s="199"/>
    </row>
    <row r="70" spans="1:4">
      <c r="A70" s="198" t="s">
        <v>504</v>
      </c>
      <c r="B70" s="199"/>
      <c r="C70" s="199"/>
      <c r="D70" s="199"/>
    </row>
    <row r="71" spans="1:4" ht="15.75">
      <c r="A71" s="109"/>
    </row>
    <row r="72" spans="1:4" ht="18.75">
      <c r="A72" s="200" t="s">
        <v>102</v>
      </c>
      <c r="B72" s="201"/>
      <c r="C72" s="201"/>
      <c r="D72" s="202"/>
    </row>
    <row r="73" spans="1:4">
      <c r="A73" s="240" t="s">
        <v>556</v>
      </c>
      <c r="B73" s="240"/>
      <c r="C73" s="240"/>
      <c r="D73" s="240"/>
    </row>
    <row r="74" spans="1:4">
      <c r="A74" s="240" t="s">
        <v>557</v>
      </c>
      <c r="B74" s="240"/>
      <c r="C74" s="240"/>
      <c r="D74" s="240"/>
    </row>
    <row r="75" spans="1:4">
      <c r="A75" s="268" t="s">
        <v>506</v>
      </c>
      <c r="B75" s="269"/>
      <c r="C75" s="269"/>
      <c r="D75" s="270"/>
    </row>
    <row r="76" spans="1:4">
      <c r="A76" s="112"/>
    </row>
    <row r="77" spans="1:4" ht="18.75">
      <c r="A77" s="191" t="s">
        <v>119</v>
      </c>
      <c r="B77" s="191"/>
      <c r="C77" s="191"/>
      <c r="D77" s="191"/>
    </row>
    <row r="78" spans="1:4">
      <c r="A78" s="192" t="s">
        <v>120</v>
      </c>
      <c r="B78" s="193"/>
      <c r="C78" s="193"/>
      <c r="D78" s="194"/>
    </row>
    <row r="79" spans="1:4">
      <c r="A79" s="174" t="s">
        <v>558</v>
      </c>
      <c r="B79" s="175"/>
      <c r="C79" s="175"/>
      <c r="D79" s="176"/>
    </row>
    <row r="80" spans="1:4" ht="15.75">
      <c r="A80" s="109"/>
    </row>
    <row r="81" spans="1:4">
      <c r="A81" s="233" t="s">
        <v>559</v>
      </c>
      <c r="B81" s="233"/>
      <c r="C81" s="233"/>
      <c r="D81" s="233"/>
    </row>
    <row r="82" spans="1:4">
      <c r="A82" s="233" t="s">
        <v>560</v>
      </c>
      <c r="B82" s="233"/>
      <c r="C82" s="233"/>
      <c r="D82" s="233"/>
    </row>
    <row r="83" spans="1:4">
      <c r="A83" s="233" t="s">
        <v>561</v>
      </c>
      <c r="B83" s="233"/>
      <c r="C83" s="233"/>
      <c r="D83" s="233"/>
    </row>
    <row r="84" spans="1:4" ht="15.75">
      <c r="A84" s="117"/>
      <c r="B84" s="117"/>
      <c r="C84" s="117"/>
      <c r="D84" s="117"/>
    </row>
    <row r="85" spans="1:4" ht="18.75">
      <c r="A85" s="168" t="s">
        <v>148</v>
      </c>
      <c r="B85" s="168"/>
      <c r="C85" s="168"/>
      <c r="D85" s="168"/>
    </row>
    <row r="86" spans="1:4">
      <c r="A86" s="177" t="s">
        <v>562</v>
      </c>
      <c r="B86" s="177"/>
      <c r="C86" s="177"/>
      <c r="D86" s="177"/>
    </row>
    <row r="87" spans="1:4" ht="15.75">
      <c r="A87" s="109"/>
    </row>
    <row r="88" spans="1:4" ht="18.75">
      <c r="A88" s="178" t="s">
        <v>79</v>
      </c>
      <c r="B88" s="179"/>
      <c r="C88" s="179"/>
      <c r="D88" s="180"/>
    </row>
    <row r="89" spans="1:4">
      <c r="A89" s="219" t="s">
        <v>563</v>
      </c>
      <c r="B89" s="219"/>
      <c r="C89" s="219"/>
      <c r="D89" s="219"/>
    </row>
    <row r="90" spans="1:4">
      <c r="A90" s="225" t="s">
        <v>153</v>
      </c>
      <c r="B90" s="225"/>
      <c r="C90" s="225"/>
      <c r="D90" s="225"/>
    </row>
    <row r="92" spans="1:4" ht="18.75">
      <c r="A92" s="168" t="s">
        <v>80</v>
      </c>
      <c r="B92" s="168"/>
      <c r="C92" s="168"/>
      <c r="D92" s="168"/>
    </row>
    <row r="93" spans="1:4">
      <c r="A93" s="169" t="s">
        <v>154</v>
      </c>
      <c r="B93" s="169"/>
      <c r="C93" s="169"/>
      <c r="D93" s="169"/>
    </row>
    <row r="94" spans="1:4">
      <c r="A94" s="170" t="s">
        <v>564</v>
      </c>
      <c r="B94" s="170"/>
      <c r="C94" s="170"/>
      <c r="D94" s="170"/>
    </row>
  </sheetData>
  <mergeCells count="67">
    <mergeCell ref="A25:D25"/>
    <mergeCell ref="A26:D26"/>
    <mergeCell ref="A27:D27"/>
    <mergeCell ref="A45:D45"/>
    <mergeCell ref="A30:D30"/>
    <mergeCell ref="A31:D31"/>
    <mergeCell ref="A32:D32"/>
    <mergeCell ref="A35:D35"/>
    <mergeCell ref="A36:D36"/>
    <mergeCell ref="A38:D38"/>
    <mergeCell ref="A39:D39"/>
    <mergeCell ref="A40:D40"/>
    <mergeCell ref="A42:D42"/>
    <mergeCell ref="A43:D43"/>
    <mergeCell ref="A44:D44"/>
    <mergeCell ref="A3:D3"/>
    <mergeCell ref="A1:C1"/>
    <mergeCell ref="A8:D8"/>
    <mergeCell ref="A10:D10"/>
    <mergeCell ref="A11:D11"/>
    <mergeCell ref="A2:C2"/>
    <mergeCell ref="B4:D4"/>
    <mergeCell ref="A12:D12"/>
    <mergeCell ref="A56:D56"/>
    <mergeCell ref="A47:D47"/>
    <mergeCell ref="B48:D48"/>
    <mergeCell ref="A52:D52"/>
    <mergeCell ref="A54:D54"/>
    <mergeCell ref="A55:D55"/>
    <mergeCell ref="A29:D29"/>
    <mergeCell ref="A14:D14"/>
    <mergeCell ref="A15:D15"/>
    <mergeCell ref="A16:D16"/>
    <mergeCell ref="A18:D18"/>
    <mergeCell ref="A19:D19"/>
    <mergeCell ref="A21:D21"/>
    <mergeCell ref="A22:D22"/>
    <mergeCell ref="A23:D23"/>
    <mergeCell ref="A72:D72"/>
    <mergeCell ref="A57:D57"/>
    <mergeCell ref="A59:D59"/>
    <mergeCell ref="A60:D60"/>
    <mergeCell ref="A62:D62"/>
    <mergeCell ref="A63:D63"/>
    <mergeCell ref="A65:D65"/>
    <mergeCell ref="A66:D66"/>
    <mergeCell ref="A67:D67"/>
    <mergeCell ref="A68:D68"/>
    <mergeCell ref="A69:D69"/>
    <mergeCell ref="A70:D70"/>
    <mergeCell ref="A88:D88"/>
    <mergeCell ref="A73:D73"/>
    <mergeCell ref="A74:D74"/>
    <mergeCell ref="A75:D75"/>
    <mergeCell ref="A77:D77"/>
    <mergeCell ref="A78:D78"/>
    <mergeCell ref="A79:D79"/>
    <mergeCell ref="A81:D81"/>
    <mergeCell ref="A82:D82"/>
    <mergeCell ref="A83:D83"/>
    <mergeCell ref="A85:D85"/>
    <mergeCell ref="A86:D86"/>
    <mergeCell ref="A89:D89"/>
    <mergeCell ref="A90:D90"/>
    <mergeCell ref="A92:D92"/>
    <mergeCell ref="A93:D93"/>
    <mergeCell ref="A94:D94"/>
  </mergeCells>
  <hyperlinks>
    <hyperlink ref="A45" r:id="rId1" display="[1] Community Empowerment (Scotland) Act 2015: http://www.legislation.gov.uk/asp/2015/6/contents/enacted"/>
    <hyperlink ref="B45" r:id="rId2" display="http://www.legislation.gov.uk/asp/2015/6/contents/enacted"/>
    <hyperlink ref="C45" r:id="rId3" display="http://www.legislation.gov.uk/asp/2015/6/contents/enacted"/>
    <hyperlink ref="D45" r:id="rId4" display="http://www.legislation.gov.uk/asp/2015/6/contents/enacted"/>
    <hyperlink ref="A43" r:id="rId5"/>
    <hyperlink ref="B43" r:id="rId6" display="http://www.gov.scot/Resource/Doc/933/0124202.pdf"/>
    <hyperlink ref="C43" r:id="rId7" display="http://www.gov.scot/Resource/Doc/933/0124202.pdf"/>
    <hyperlink ref="D43" r:id="rId8" display="http://www.gov.scot/Resource/Doc/933/0124202.pdf"/>
    <hyperlink ref="A44" r:id="rId9" display="[1] The Community Empwerment (Scotland) Act SCDC Briefing 2/15: http://www.scdc.org.uk/media/resources/policy-and-practice/SCDC%20briefing%202_15_CE_Act.pdf"/>
    <hyperlink ref="B44" r:id="rId10" display="http://www.scdc.org.uk/media/resources/policy-and-practice/SCDC briefing 2_15_CE_Act.pdf"/>
    <hyperlink ref="C44" r:id="rId11" display="http://www.scdc.org.uk/media/resources/policy-and-practice/SCDC briefing 2_15_CE_Act.pdf"/>
    <hyperlink ref="D44" r:id="rId12" display="http://www.scdc.org.uk/media/resources/policy-and-practice/SCDC briefing 2_15_CE_Act.pdf"/>
    <hyperlink ref="A93" r:id="rId13"/>
    <hyperlink ref="B93" r:id="rId14" display="http://www.gov.scot/Resource/Doc/933/0124202.pdf"/>
    <hyperlink ref="C93" r:id="rId15" display="http://www.gov.scot/Resource/Doc/933/0124202.pdf"/>
    <hyperlink ref="D93" r:id="rId16" display="http://www.gov.scot/Resource/Doc/933/0124202.pdf"/>
    <hyperlink ref="A94" r:id="rId17"/>
    <hyperlink ref="B94" r:id="rId18" display="http://www.gov.scot/Resource/Doc/116601/0095263.pdf"/>
    <hyperlink ref="C94" r:id="rId19" display="http://www.gov.scot/Resource/Doc/116601/0095263.pdf"/>
    <hyperlink ref="D94" r:id="rId20" display="http://www.gov.scot/Resource/Doc/116601/0095263.pdf"/>
    <hyperlink ref="A2:C2" location="'Communites and Crime'!A48" display="Security and Crime - Impacts and Improvement"/>
    <hyperlink ref="A1:C1" location="'Communites and Crime'!A4" display="Communitie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workbookViewId="0">
      <selection sqref="A1:C1"/>
    </sheetView>
  </sheetViews>
  <sheetFormatPr defaultRowHeight="15"/>
  <cols>
    <col min="1" max="1" width="22" style="107" customWidth="1"/>
    <col min="2" max="2" width="22.85546875" style="107" customWidth="1"/>
    <col min="3" max="3" width="21.42578125" style="107" customWidth="1"/>
    <col min="4" max="4" width="24.7109375" style="107" customWidth="1"/>
    <col min="5" max="5" width="22" style="107" customWidth="1"/>
    <col min="6" max="6" width="22.85546875" style="107" customWidth="1"/>
    <col min="7" max="7" width="21.42578125" style="107" customWidth="1"/>
    <col min="8" max="8" width="24.7109375" style="107" customWidth="1"/>
  </cols>
  <sheetData>
    <row r="1" spans="1:4" ht="29.25" customHeight="1" thickBot="1">
      <c r="A1" s="171" t="s">
        <v>458</v>
      </c>
      <c r="B1" s="172"/>
      <c r="C1" s="173"/>
    </row>
    <row r="2" spans="1:4" ht="15.75" thickBot="1">
      <c r="A2" s="171" t="s">
        <v>482</v>
      </c>
      <c r="B2" s="172"/>
      <c r="C2" s="173"/>
    </row>
    <row r="4" spans="1:4" ht="28.5">
      <c r="A4" s="204" t="s">
        <v>76</v>
      </c>
      <c r="B4" s="205"/>
      <c r="C4" s="205"/>
      <c r="D4" s="206"/>
    </row>
    <row r="5" spans="1:4" ht="38.25" thickBot="1">
      <c r="A5" s="99" t="s">
        <v>81</v>
      </c>
      <c r="B5" s="207" t="s">
        <v>458</v>
      </c>
      <c r="C5" s="208"/>
      <c r="D5" s="209"/>
    </row>
    <row r="6" spans="1:4" ht="30.75" thickBot="1">
      <c r="A6" s="100" t="s">
        <v>83</v>
      </c>
      <c r="B6" s="101" t="s">
        <v>84</v>
      </c>
      <c r="C6" s="139" t="s">
        <v>85</v>
      </c>
      <c r="D6" s="140" t="s">
        <v>86</v>
      </c>
    </row>
    <row r="7" spans="1:4" ht="255.75" thickBot="1">
      <c r="A7" s="141" t="s">
        <v>459</v>
      </c>
      <c r="B7" s="142" t="s">
        <v>460</v>
      </c>
      <c r="C7" s="141" t="s">
        <v>461</v>
      </c>
      <c r="D7" s="143" t="s">
        <v>462</v>
      </c>
    </row>
    <row r="8" spans="1:4" ht="15.75">
      <c r="A8" s="106"/>
    </row>
    <row r="9" spans="1:4">
      <c r="A9" s="249" t="s">
        <v>94</v>
      </c>
      <c r="B9" s="250"/>
      <c r="C9" s="250"/>
      <c r="D9" s="251"/>
    </row>
    <row r="10" spans="1:4">
      <c r="A10" s="108"/>
      <c r="B10" s="108"/>
      <c r="C10" s="108"/>
      <c r="D10" s="108"/>
    </row>
    <row r="11" spans="1:4" ht="18.75">
      <c r="A11" s="191" t="s">
        <v>95</v>
      </c>
      <c r="B11" s="191"/>
      <c r="C11" s="191"/>
      <c r="D11" s="191"/>
    </row>
    <row r="12" spans="1:4">
      <c r="A12" s="222" t="s">
        <v>463</v>
      </c>
      <c r="B12" s="223"/>
      <c r="C12" s="223"/>
      <c r="D12" s="224"/>
    </row>
    <row r="13" spans="1:4">
      <c r="A13" s="222" t="s">
        <v>464</v>
      </c>
      <c r="B13" s="223"/>
      <c r="C13" s="223"/>
      <c r="D13" s="224"/>
    </row>
    <row r="14" spans="1:4" ht="15.75">
      <c r="A14" s="109"/>
    </row>
    <row r="15" spans="1:4" ht="18.75">
      <c r="A15" s="200" t="s">
        <v>77</v>
      </c>
      <c r="B15" s="201"/>
      <c r="C15" s="201"/>
      <c r="D15" s="202"/>
    </row>
    <row r="16" spans="1:4">
      <c r="A16" s="177" t="s">
        <v>465</v>
      </c>
      <c r="B16" s="177"/>
      <c r="C16" s="177"/>
      <c r="D16" s="177"/>
    </row>
    <row r="17" spans="1:4">
      <c r="A17" s="177" t="s">
        <v>466</v>
      </c>
      <c r="B17" s="177"/>
      <c r="C17" s="177"/>
      <c r="D17" s="177"/>
    </row>
    <row r="18" spans="1:4">
      <c r="A18" s="177" t="s">
        <v>467</v>
      </c>
      <c r="B18" s="177"/>
      <c r="C18" s="177"/>
      <c r="D18" s="177"/>
    </row>
    <row r="19" spans="1:4" ht="15.75">
      <c r="A19" s="109"/>
    </row>
    <row r="20" spans="1:4" ht="18.75">
      <c r="A20" s="200" t="s">
        <v>78</v>
      </c>
      <c r="B20" s="201"/>
      <c r="C20" s="201"/>
      <c r="D20" s="202"/>
    </row>
    <row r="21" spans="1:4">
      <c r="A21" s="222" t="s">
        <v>468</v>
      </c>
      <c r="B21" s="223"/>
      <c r="C21" s="223"/>
      <c r="D21" s="224"/>
    </row>
    <row r="22" spans="1:4" ht="15.75">
      <c r="A22" s="109"/>
    </row>
    <row r="23" spans="1:4" ht="18.75">
      <c r="A23" s="191" t="s">
        <v>99</v>
      </c>
      <c r="B23" s="191"/>
      <c r="C23" s="191"/>
      <c r="D23" s="191"/>
    </row>
    <row r="24" spans="1:4">
      <c r="A24" s="283" t="s">
        <v>469</v>
      </c>
      <c r="B24" s="284"/>
      <c r="C24" s="284"/>
      <c r="D24" s="285"/>
    </row>
    <row r="25" spans="1:4">
      <c r="A25" s="283" t="s">
        <v>470</v>
      </c>
      <c r="B25" s="284"/>
      <c r="C25" s="284"/>
      <c r="D25" s="285"/>
    </row>
    <row r="26" spans="1:4" ht="15.75">
      <c r="A26" s="109"/>
    </row>
    <row r="27" spans="1:4" ht="18.75">
      <c r="A27" s="200" t="s">
        <v>102</v>
      </c>
      <c r="B27" s="201"/>
      <c r="C27" s="201"/>
      <c r="D27" s="202"/>
    </row>
    <row r="28" spans="1:4">
      <c r="A28" s="203" t="s">
        <v>345</v>
      </c>
      <c r="B28" s="203"/>
      <c r="C28" s="203"/>
      <c r="D28" s="203"/>
    </row>
    <row r="29" spans="1:4">
      <c r="A29" s="282" t="s">
        <v>471</v>
      </c>
      <c r="B29" s="177"/>
      <c r="C29" s="177"/>
      <c r="D29" s="177"/>
    </row>
    <row r="30" spans="1:4">
      <c r="A30" s="282" t="s">
        <v>472</v>
      </c>
      <c r="B30" s="177"/>
      <c r="C30" s="177"/>
      <c r="D30" s="177"/>
    </row>
    <row r="31" spans="1:4">
      <c r="A31" s="282" t="s">
        <v>473</v>
      </c>
      <c r="B31" s="177"/>
      <c r="C31" s="177"/>
      <c r="D31" s="177"/>
    </row>
    <row r="32" spans="1:4">
      <c r="A32" s="282" t="s">
        <v>474</v>
      </c>
      <c r="B32" s="177"/>
      <c r="C32" s="177"/>
      <c r="D32" s="177"/>
    </row>
    <row r="33" spans="1:4">
      <c r="A33" s="144"/>
      <c r="B33" s="145"/>
      <c r="C33" s="145"/>
      <c r="D33" s="145"/>
    </row>
    <row r="34" spans="1:4" ht="18.75">
      <c r="A34" s="191" t="s">
        <v>119</v>
      </c>
      <c r="B34" s="191"/>
      <c r="C34" s="191"/>
      <c r="D34" s="191"/>
    </row>
    <row r="35" spans="1:4">
      <c r="A35" s="276" t="s">
        <v>475</v>
      </c>
      <c r="B35" s="277"/>
      <c r="C35" s="277"/>
      <c r="D35" s="278"/>
    </row>
    <row r="36" spans="1:4">
      <c r="A36" s="198" t="s">
        <v>476</v>
      </c>
      <c r="B36" s="199"/>
      <c r="C36" s="199"/>
      <c r="D36" s="199"/>
    </row>
    <row r="37" spans="1:4">
      <c r="A37" s="112"/>
    </row>
    <row r="38" spans="1:4" ht="15.75">
      <c r="A38" s="117"/>
      <c r="B38" s="117"/>
      <c r="C38" s="117"/>
      <c r="D38" s="117"/>
    </row>
    <row r="39" spans="1:4" ht="18.75">
      <c r="A39" s="168" t="s">
        <v>477</v>
      </c>
      <c r="B39" s="168"/>
      <c r="C39" s="168"/>
      <c r="D39" s="168"/>
    </row>
    <row r="40" spans="1:4">
      <c r="A40" s="174" t="s">
        <v>478</v>
      </c>
      <c r="B40" s="175"/>
      <c r="C40" s="175"/>
      <c r="D40" s="176"/>
    </row>
    <row r="41" spans="1:4" ht="15.75">
      <c r="A41" s="109"/>
    </row>
    <row r="42" spans="1:4" ht="18.75">
      <c r="A42" s="178" t="s">
        <v>479</v>
      </c>
      <c r="B42" s="179"/>
      <c r="C42" s="179"/>
      <c r="D42" s="180"/>
    </row>
    <row r="43" spans="1:4">
      <c r="A43" s="219" t="s">
        <v>480</v>
      </c>
      <c r="B43" s="219"/>
      <c r="C43" s="219"/>
      <c r="D43" s="219"/>
    </row>
    <row r="44" spans="1:4">
      <c r="A44" s="225" t="s">
        <v>153</v>
      </c>
      <c r="B44" s="225"/>
      <c r="C44" s="225"/>
      <c r="D44" s="225"/>
    </row>
    <row r="46" spans="1:4" ht="18.75">
      <c r="A46" s="168" t="s">
        <v>481</v>
      </c>
      <c r="B46" s="168"/>
      <c r="C46" s="168"/>
      <c r="D46" s="168"/>
    </row>
    <row r="47" spans="1:4">
      <c r="A47" s="169" t="s">
        <v>154</v>
      </c>
      <c r="B47" s="169"/>
      <c r="C47" s="169"/>
      <c r="D47" s="169"/>
    </row>
    <row r="49" spans="1:4" ht="28.5">
      <c r="A49" s="204" t="s">
        <v>76</v>
      </c>
      <c r="B49" s="205"/>
      <c r="C49" s="205"/>
      <c r="D49" s="206"/>
    </row>
    <row r="50" spans="1:4" ht="38.25" thickBot="1">
      <c r="A50" s="99" t="s">
        <v>81</v>
      </c>
      <c r="B50" s="207" t="s">
        <v>482</v>
      </c>
      <c r="C50" s="208"/>
      <c r="D50" s="209"/>
    </row>
    <row r="51" spans="1:4" ht="30.75" thickBot="1">
      <c r="A51" s="100" t="s">
        <v>83</v>
      </c>
      <c r="B51" s="101" t="s">
        <v>84</v>
      </c>
      <c r="C51" s="146" t="s">
        <v>85</v>
      </c>
      <c r="D51" s="140" t="s">
        <v>86</v>
      </c>
    </row>
    <row r="52" spans="1:4" ht="255.75" thickBot="1">
      <c r="A52" s="136" t="s">
        <v>483</v>
      </c>
      <c r="B52" s="147" t="s">
        <v>484</v>
      </c>
      <c r="C52" s="141" t="s">
        <v>461</v>
      </c>
      <c r="D52" s="143" t="s">
        <v>462</v>
      </c>
    </row>
    <row r="53" spans="1:4" ht="15.75">
      <c r="A53" s="106"/>
    </row>
    <row r="54" spans="1:4">
      <c r="A54" s="249" t="s">
        <v>94</v>
      </c>
      <c r="B54" s="250"/>
      <c r="C54" s="250"/>
      <c r="D54" s="251"/>
    </row>
    <row r="55" spans="1:4">
      <c r="A55" s="108"/>
      <c r="B55" s="108"/>
      <c r="C55" s="108"/>
      <c r="D55" s="108"/>
    </row>
    <row r="56" spans="1:4" ht="18.75">
      <c r="A56" s="191" t="s">
        <v>95</v>
      </c>
      <c r="B56" s="191"/>
      <c r="C56" s="191"/>
      <c r="D56" s="191"/>
    </row>
    <row r="57" spans="1:4">
      <c r="A57" s="222" t="s">
        <v>463</v>
      </c>
      <c r="B57" s="223"/>
      <c r="C57" s="223"/>
      <c r="D57" s="224"/>
    </row>
    <row r="58" spans="1:4">
      <c r="A58" s="222" t="s">
        <v>464</v>
      </c>
      <c r="B58" s="223"/>
      <c r="C58" s="223"/>
      <c r="D58" s="224"/>
    </row>
    <row r="59" spans="1:4" ht="15.75">
      <c r="A59" s="109"/>
    </row>
    <row r="60" spans="1:4" ht="18.75">
      <c r="A60" s="200" t="s">
        <v>77</v>
      </c>
      <c r="B60" s="201"/>
      <c r="C60" s="201"/>
      <c r="D60" s="202"/>
    </row>
    <row r="61" spans="1:4">
      <c r="A61" s="177" t="s">
        <v>465</v>
      </c>
      <c r="B61" s="177"/>
      <c r="C61" s="177"/>
      <c r="D61" s="177"/>
    </row>
    <row r="62" spans="1:4">
      <c r="A62" s="177" t="s">
        <v>466</v>
      </c>
      <c r="B62" s="177"/>
      <c r="C62" s="177"/>
      <c r="D62" s="177"/>
    </row>
    <row r="63" spans="1:4">
      <c r="A63" s="222" t="s">
        <v>485</v>
      </c>
      <c r="B63" s="223"/>
      <c r="C63" s="223"/>
      <c r="D63" s="224"/>
    </row>
    <row r="64" spans="1:4">
      <c r="A64" s="177" t="s">
        <v>486</v>
      </c>
      <c r="B64" s="177"/>
      <c r="C64" s="177"/>
      <c r="D64" s="177"/>
    </row>
    <row r="65" spans="1:4">
      <c r="A65" s="222" t="s">
        <v>487</v>
      </c>
      <c r="B65" s="223"/>
      <c r="C65" s="223"/>
      <c r="D65" s="224"/>
    </row>
    <row r="66" spans="1:4">
      <c r="A66" s="177" t="s">
        <v>467</v>
      </c>
      <c r="B66" s="177"/>
      <c r="C66" s="177"/>
      <c r="D66" s="177"/>
    </row>
    <row r="67" spans="1:4" ht="15.75">
      <c r="A67" s="109"/>
    </row>
    <row r="68" spans="1:4" ht="18.75">
      <c r="A68" s="200" t="s">
        <v>78</v>
      </c>
      <c r="B68" s="201"/>
      <c r="C68" s="201"/>
      <c r="D68" s="202"/>
    </row>
    <row r="69" spans="1:4">
      <c r="A69" s="222" t="s">
        <v>488</v>
      </c>
      <c r="B69" s="223"/>
      <c r="C69" s="223"/>
      <c r="D69" s="224"/>
    </row>
    <row r="70" spans="1:4" ht="15.75">
      <c r="A70" s="109"/>
    </row>
    <row r="71" spans="1:4" ht="18.75">
      <c r="A71" s="191" t="s">
        <v>99</v>
      </c>
      <c r="B71" s="191"/>
      <c r="C71" s="191"/>
      <c r="D71" s="191"/>
    </row>
    <row r="72" spans="1:4">
      <c r="A72" s="283" t="s">
        <v>469</v>
      </c>
      <c r="B72" s="284"/>
      <c r="C72" s="284"/>
      <c r="D72" s="285"/>
    </row>
    <row r="73" spans="1:4">
      <c r="A73" s="283" t="s">
        <v>489</v>
      </c>
      <c r="B73" s="284"/>
      <c r="C73" s="284"/>
      <c r="D73" s="285"/>
    </row>
    <row r="74" spans="1:4" ht="15.75">
      <c r="A74" s="109"/>
    </row>
    <row r="75" spans="1:4" ht="18.75">
      <c r="A75" s="200" t="s">
        <v>102</v>
      </c>
      <c r="B75" s="201"/>
      <c r="C75" s="201"/>
      <c r="D75" s="202"/>
    </row>
    <row r="76" spans="1:4">
      <c r="A76" s="203" t="s">
        <v>345</v>
      </c>
      <c r="B76" s="203"/>
      <c r="C76" s="203"/>
      <c r="D76" s="203"/>
    </row>
    <row r="77" spans="1:4">
      <c r="A77" s="282" t="s">
        <v>490</v>
      </c>
      <c r="B77" s="177"/>
      <c r="C77" s="177"/>
      <c r="D77" s="177"/>
    </row>
    <row r="78" spans="1:4">
      <c r="A78" s="282" t="s">
        <v>491</v>
      </c>
      <c r="B78" s="177"/>
      <c r="C78" s="177"/>
      <c r="D78" s="177"/>
    </row>
    <row r="79" spans="1:4">
      <c r="A79" s="282" t="s">
        <v>492</v>
      </c>
      <c r="B79" s="177"/>
      <c r="C79" s="177"/>
      <c r="D79" s="177"/>
    </row>
    <row r="80" spans="1:4">
      <c r="A80" s="282" t="s">
        <v>493</v>
      </c>
      <c r="B80" s="177"/>
      <c r="C80" s="177"/>
      <c r="D80" s="177"/>
    </row>
    <row r="81" spans="1:4">
      <c r="A81" s="144"/>
      <c r="B81" s="145"/>
      <c r="C81" s="145"/>
      <c r="D81" s="145"/>
    </row>
    <row r="82" spans="1:4" ht="18.75">
      <c r="A82" s="191" t="s">
        <v>119</v>
      </c>
      <c r="B82" s="191"/>
      <c r="C82" s="191"/>
      <c r="D82" s="191"/>
    </row>
    <row r="83" spans="1:4">
      <c r="A83" s="276" t="s">
        <v>475</v>
      </c>
      <c r="B83" s="277"/>
      <c r="C83" s="277"/>
      <c r="D83" s="278"/>
    </row>
    <row r="84" spans="1:4">
      <c r="A84" s="198" t="s">
        <v>494</v>
      </c>
      <c r="B84" s="199"/>
      <c r="C84" s="199"/>
      <c r="D84" s="199"/>
    </row>
    <row r="85" spans="1:4">
      <c r="A85" s="112"/>
    </row>
    <row r="86" spans="1:4" ht="15.75">
      <c r="A86" s="117"/>
      <c r="B86" s="117"/>
      <c r="C86" s="117"/>
      <c r="D86" s="117"/>
    </row>
    <row r="87" spans="1:4" ht="18.75">
      <c r="A87" s="168" t="s">
        <v>477</v>
      </c>
      <c r="B87" s="168"/>
      <c r="C87" s="168"/>
      <c r="D87" s="168"/>
    </row>
    <row r="88" spans="1:4">
      <c r="A88" s="174" t="s">
        <v>478</v>
      </c>
      <c r="B88" s="175"/>
      <c r="C88" s="175"/>
      <c r="D88" s="176"/>
    </row>
    <row r="89" spans="1:4" ht="15.75">
      <c r="A89" s="109"/>
    </row>
    <row r="90" spans="1:4" ht="18.75">
      <c r="A90" s="178" t="s">
        <v>479</v>
      </c>
      <c r="B90" s="179"/>
      <c r="C90" s="179"/>
      <c r="D90" s="180"/>
    </row>
    <row r="91" spans="1:4">
      <c r="A91" s="219" t="s">
        <v>480</v>
      </c>
      <c r="B91" s="219"/>
      <c r="C91" s="219"/>
      <c r="D91" s="219"/>
    </row>
    <row r="92" spans="1:4">
      <c r="A92" s="225" t="s">
        <v>153</v>
      </c>
      <c r="B92" s="225"/>
      <c r="C92" s="225"/>
      <c r="D92" s="225"/>
    </row>
    <row r="94" spans="1:4" ht="18.75">
      <c r="A94" s="168" t="s">
        <v>481</v>
      </c>
      <c r="B94" s="168"/>
      <c r="C94" s="168"/>
      <c r="D94" s="168"/>
    </row>
    <row r="95" spans="1:4">
      <c r="A95" s="169" t="s">
        <v>154</v>
      </c>
      <c r="B95" s="169"/>
      <c r="C95" s="169"/>
      <c r="D95" s="169"/>
    </row>
  </sheetData>
  <mergeCells count="67">
    <mergeCell ref="A47:D47"/>
    <mergeCell ref="A39:D39"/>
    <mergeCell ref="A40:D40"/>
    <mergeCell ref="A42:D42"/>
    <mergeCell ref="A43:D43"/>
    <mergeCell ref="A44:D44"/>
    <mergeCell ref="A46:D46"/>
    <mergeCell ref="A36:D36"/>
    <mergeCell ref="A23:D23"/>
    <mergeCell ref="A24:D24"/>
    <mergeCell ref="A25:D25"/>
    <mergeCell ref="A27:D27"/>
    <mergeCell ref="A28:D28"/>
    <mergeCell ref="A29:D29"/>
    <mergeCell ref="A30:D30"/>
    <mergeCell ref="A31:D31"/>
    <mergeCell ref="A32:D32"/>
    <mergeCell ref="A34:D34"/>
    <mergeCell ref="A35:D35"/>
    <mergeCell ref="A21:D21"/>
    <mergeCell ref="A4:D4"/>
    <mergeCell ref="B5:D5"/>
    <mergeCell ref="A9:D9"/>
    <mergeCell ref="A11:D11"/>
    <mergeCell ref="A12:D12"/>
    <mergeCell ref="A13:D13"/>
    <mergeCell ref="A15:D15"/>
    <mergeCell ref="A16:D16"/>
    <mergeCell ref="A17:D17"/>
    <mergeCell ref="A18:D18"/>
    <mergeCell ref="A20:D20"/>
    <mergeCell ref="A79:D79"/>
    <mergeCell ref="A65:D65"/>
    <mergeCell ref="A49:D49"/>
    <mergeCell ref="B50:D50"/>
    <mergeCell ref="A54:D54"/>
    <mergeCell ref="A56:D56"/>
    <mergeCell ref="A57:D57"/>
    <mergeCell ref="A58:D58"/>
    <mergeCell ref="A60:D60"/>
    <mergeCell ref="A61:D61"/>
    <mergeCell ref="A62:D62"/>
    <mergeCell ref="A63:D63"/>
    <mergeCell ref="A64:D64"/>
    <mergeCell ref="A95:D95"/>
    <mergeCell ref="A82:D82"/>
    <mergeCell ref="A83:D83"/>
    <mergeCell ref="A84:D84"/>
    <mergeCell ref="A87:D87"/>
    <mergeCell ref="A88:D88"/>
    <mergeCell ref="A90:D90"/>
    <mergeCell ref="A2:C2"/>
    <mergeCell ref="A1:C1"/>
    <mergeCell ref="A91:D91"/>
    <mergeCell ref="A92:D92"/>
    <mergeCell ref="A94:D94"/>
    <mergeCell ref="A80:D80"/>
    <mergeCell ref="A66:D66"/>
    <mergeCell ref="A68:D68"/>
    <mergeCell ref="A69:D69"/>
    <mergeCell ref="A71:D71"/>
    <mergeCell ref="A72:D72"/>
    <mergeCell ref="A73:D73"/>
    <mergeCell ref="A75:D75"/>
    <mergeCell ref="A76:D76"/>
    <mergeCell ref="A77:D77"/>
    <mergeCell ref="A78:D78"/>
  </mergeCells>
  <hyperlinks>
    <hyperlink ref="A47" r:id="rId1"/>
    <hyperlink ref="B47" r:id="rId2" display="http://www.gov.scot/Resource/Doc/933/0124202.pdf"/>
    <hyperlink ref="C47" r:id="rId3" display="http://www.gov.scot/Resource/Doc/933/0124202.pdf"/>
    <hyperlink ref="D47" r:id="rId4" display="http://www.gov.scot/Resource/Doc/933/0124202.pdf"/>
    <hyperlink ref="A95" r:id="rId5"/>
    <hyperlink ref="B95" r:id="rId6" display="http://www.gov.scot/Resource/Doc/933/0124202.pdf"/>
    <hyperlink ref="C95" r:id="rId7" display="http://www.gov.scot/Resource/Doc/933/0124202.pdf"/>
    <hyperlink ref="D95" r:id="rId8" display="http://www.gov.scot/Resource/Doc/933/0124202.pdf"/>
    <hyperlink ref="A2:C2" location="Employement!A50" display="Employment - SMEs, Social Enterprises, Supported Businesses"/>
    <hyperlink ref="A1:C1" location="Employement!A5" display="Employment - Skills and training"/>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1"/>
  <sheetViews>
    <sheetView topLeftCell="A16" workbookViewId="0">
      <selection activeCell="A35" sqref="A35:D35"/>
    </sheetView>
  </sheetViews>
  <sheetFormatPr defaultRowHeight="15"/>
  <cols>
    <col min="1" max="1" width="22" style="107" customWidth="1"/>
    <col min="2" max="2" width="17" style="107" customWidth="1"/>
    <col min="3" max="3" width="27" style="107" customWidth="1"/>
    <col min="4" max="4" width="24.7109375" style="107" customWidth="1"/>
    <col min="5" max="5" width="22" style="107" customWidth="1"/>
    <col min="6" max="6" width="17" style="107" customWidth="1"/>
    <col min="7" max="7" width="27" style="107" customWidth="1"/>
    <col min="8" max="8" width="24.7109375" style="107" customWidth="1"/>
    <col min="9" max="9" width="22" style="107" customWidth="1"/>
    <col min="10" max="10" width="22.85546875" style="107" customWidth="1"/>
    <col min="11" max="11" width="21.42578125" style="107" customWidth="1"/>
    <col min="12" max="12" width="24.7109375" style="107" customWidth="1"/>
  </cols>
  <sheetData>
    <row r="1" spans="1:4" ht="15.75" thickBot="1">
      <c r="A1" s="171" t="s">
        <v>565</v>
      </c>
      <c r="B1" s="172"/>
      <c r="C1" s="173"/>
    </row>
    <row r="2" spans="1:4" ht="15.75" thickBot="1">
      <c r="A2" s="171" t="s">
        <v>587</v>
      </c>
      <c r="B2" s="172"/>
      <c r="C2" s="173"/>
    </row>
    <row r="3" spans="1:4" ht="15.75" thickBot="1">
      <c r="A3" s="171" t="s">
        <v>630</v>
      </c>
      <c r="B3" s="172"/>
      <c r="C3" s="173"/>
    </row>
    <row r="5" spans="1:4" ht="28.5">
      <c r="A5" s="204" t="s">
        <v>76</v>
      </c>
      <c r="B5" s="205"/>
      <c r="C5" s="205"/>
      <c r="D5" s="206"/>
    </row>
    <row r="6" spans="1:4" ht="38.25" thickBot="1">
      <c r="A6" s="99" t="s">
        <v>81</v>
      </c>
      <c r="B6" s="207" t="s">
        <v>565</v>
      </c>
      <c r="C6" s="208"/>
      <c r="D6" s="209"/>
    </row>
    <row r="7" spans="1:4" ht="30.75" thickBot="1">
      <c r="A7" s="100" t="s">
        <v>83</v>
      </c>
      <c r="B7" s="101" t="s">
        <v>84</v>
      </c>
      <c r="C7" s="102" t="s">
        <v>85</v>
      </c>
      <c r="D7" s="103" t="s">
        <v>86</v>
      </c>
    </row>
    <row r="8" spans="1:4" ht="255">
      <c r="A8" s="152" t="s">
        <v>566</v>
      </c>
      <c r="B8" s="153" t="s">
        <v>567</v>
      </c>
      <c r="C8" s="138" t="s">
        <v>568</v>
      </c>
      <c r="D8" s="154" t="s">
        <v>569</v>
      </c>
    </row>
    <row r="9" spans="1:4" ht="15.75">
      <c r="A9" s="106"/>
    </row>
    <row r="10" spans="1:4">
      <c r="A10" s="249" t="s">
        <v>94</v>
      </c>
      <c r="B10" s="250"/>
      <c r="C10" s="250"/>
      <c r="D10" s="251"/>
    </row>
    <row r="11" spans="1:4">
      <c r="A11" s="108"/>
      <c r="B11" s="108"/>
      <c r="C11" s="108"/>
      <c r="D11" s="108"/>
    </row>
    <row r="12" spans="1:4" ht="18.75">
      <c r="A12" s="191" t="s">
        <v>95</v>
      </c>
      <c r="B12" s="191"/>
      <c r="C12" s="191"/>
      <c r="D12" s="191"/>
    </row>
    <row r="13" spans="1:4">
      <c r="A13" s="274" t="s">
        <v>570</v>
      </c>
      <c r="B13" s="275"/>
      <c r="C13" s="275"/>
      <c r="D13" s="275"/>
    </row>
    <row r="14" spans="1:4">
      <c r="A14" s="225" t="s">
        <v>571</v>
      </c>
      <c r="B14" s="225"/>
      <c r="C14" s="225"/>
      <c r="D14" s="225"/>
    </row>
    <row r="15" spans="1:4" ht="15.75">
      <c r="A15" s="109"/>
    </row>
    <row r="16" spans="1:4" ht="18.75">
      <c r="A16" s="200" t="s">
        <v>77</v>
      </c>
      <c r="B16" s="201"/>
      <c r="C16" s="201"/>
      <c r="D16" s="202"/>
    </row>
    <row r="17" spans="1:4">
      <c r="A17" s="177" t="s">
        <v>572</v>
      </c>
      <c r="B17" s="177"/>
      <c r="C17" s="177"/>
      <c r="D17" s="177"/>
    </row>
    <row r="18" spans="1:4">
      <c r="A18" s="177" t="s">
        <v>573</v>
      </c>
      <c r="B18" s="177"/>
      <c r="C18" s="177"/>
      <c r="D18" s="177"/>
    </row>
    <row r="19" spans="1:4" ht="15.75">
      <c r="A19" s="109"/>
    </row>
    <row r="20" spans="1:4" ht="18.75">
      <c r="A20" s="200" t="s">
        <v>78</v>
      </c>
      <c r="B20" s="201"/>
      <c r="C20" s="201"/>
      <c r="D20" s="202"/>
    </row>
    <row r="21" spans="1:4">
      <c r="A21" s="222" t="s">
        <v>574</v>
      </c>
      <c r="B21" s="223"/>
      <c r="C21" s="223"/>
      <c r="D21" s="224"/>
    </row>
    <row r="22" spans="1:4" ht="15.75">
      <c r="A22" s="109"/>
    </row>
    <row r="23" spans="1:4" ht="18.75">
      <c r="A23" s="191" t="s">
        <v>99</v>
      </c>
      <c r="B23" s="191"/>
      <c r="C23" s="191"/>
      <c r="D23" s="191"/>
    </row>
    <row r="24" spans="1:4">
      <c r="A24" s="195" t="s">
        <v>575</v>
      </c>
      <c r="B24" s="196"/>
      <c r="C24" s="196"/>
      <c r="D24" s="197"/>
    </row>
    <row r="25" spans="1:4">
      <c r="A25" s="195" t="s">
        <v>576</v>
      </c>
      <c r="B25" s="196"/>
      <c r="C25" s="196"/>
      <c r="D25" s="197"/>
    </row>
    <row r="26" spans="1:4">
      <c r="A26" s="295" t="s">
        <v>577</v>
      </c>
      <c r="B26" s="296"/>
      <c r="C26" s="296"/>
      <c r="D26" s="297"/>
    </row>
    <row r="27" spans="1:4">
      <c r="A27" s="198" t="s">
        <v>578</v>
      </c>
      <c r="B27" s="199"/>
      <c r="C27" s="199"/>
      <c r="D27" s="199"/>
    </row>
    <row r="28" spans="1:4" ht="15.75">
      <c r="A28" s="109"/>
    </row>
    <row r="29" spans="1:4" ht="18.75">
      <c r="A29" s="200" t="s">
        <v>102</v>
      </c>
      <c r="B29" s="201"/>
      <c r="C29" s="201"/>
      <c r="D29" s="202"/>
    </row>
    <row r="30" spans="1:4">
      <c r="A30" s="203" t="s">
        <v>345</v>
      </c>
      <c r="B30" s="203"/>
      <c r="C30" s="203"/>
      <c r="D30" s="203"/>
    </row>
    <row r="31" spans="1:4">
      <c r="A31" s="190" t="s">
        <v>579</v>
      </c>
      <c r="B31" s="190"/>
      <c r="C31" s="190"/>
      <c r="D31" s="190"/>
    </row>
    <row r="32" spans="1:4">
      <c r="A32" s="225" t="s">
        <v>580</v>
      </c>
      <c r="B32" s="190"/>
      <c r="C32" s="190"/>
      <c r="D32" s="190"/>
    </row>
    <row r="33" spans="1:4">
      <c r="A33" s="225" t="s">
        <v>581</v>
      </c>
      <c r="B33" s="190"/>
      <c r="C33" s="190"/>
      <c r="D33" s="190"/>
    </row>
    <row r="34" spans="1:4">
      <c r="A34" s="225" t="s">
        <v>582</v>
      </c>
      <c r="B34" s="225"/>
      <c r="C34" s="225"/>
      <c r="D34" s="225"/>
    </row>
    <row r="35" spans="1:4">
      <c r="A35" s="225" t="s">
        <v>583</v>
      </c>
      <c r="B35" s="225"/>
      <c r="C35" s="225"/>
      <c r="D35" s="225"/>
    </row>
    <row r="36" spans="1:4">
      <c r="A36" s="112"/>
    </row>
    <row r="37" spans="1:4" ht="18.75">
      <c r="A37" s="191" t="s">
        <v>119</v>
      </c>
      <c r="B37" s="191"/>
      <c r="C37" s="191"/>
      <c r="D37" s="191"/>
    </row>
    <row r="38" spans="1:4">
      <c r="A38" s="222" t="s">
        <v>584</v>
      </c>
      <c r="B38" s="223"/>
      <c r="C38" s="223"/>
      <c r="D38" s="224"/>
    </row>
    <row r="39" spans="1:4" ht="15.75">
      <c r="A39" s="117"/>
      <c r="B39" s="117"/>
      <c r="C39" s="117"/>
      <c r="D39" s="117"/>
    </row>
    <row r="40" spans="1:4" ht="18.75">
      <c r="A40" s="168" t="s">
        <v>148</v>
      </c>
      <c r="B40" s="168"/>
      <c r="C40" s="168"/>
      <c r="D40" s="168"/>
    </row>
    <row r="41" spans="1:4">
      <c r="A41" s="219" t="s">
        <v>585</v>
      </c>
      <c r="B41" s="219"/>
      <c r="C41" s="219"/>
      <c r="D41" s="219"/>
    </row>
    <row r="42" spans="1:4">
      <c r="A42" s="174" t="s">
        <v>150</v>
      </c>
      <c r="B42" s="175"/>
      <c r="C42" s="175"/>
      <c r="D42" s="176"/>
    </row>
    <row r="43" spans="1:4" ht="15.75">
      <c r="A43" s="109"/>
    </row>
    <row r="44" spans="1:4" ht="18.75">
      <c r="A44" s="178" t="s">
        <v>79</v>
      </c>
      <c r="B44" s="179"/>
      <c r="C44" s="179"/>
      <c r="D44" s="180"/>
    </row>
    <row r="45" spans="1:4">
      <c r="A45" s="219" t="s">
        <v>152</v>
      </c>
      <c r="B45" s="219"/>
      <c r="C45" s="219"/>
      <c r="D45" s="219"/>
    </row>
    <row r="46" spans="1:4">
      <c r="A46" s="225" t="s">
        <v>153</v>
      </c>
      <c r="B46" s="225"/>
      <c r="C46" s="225"/>
      <c r="D46" s="225"/>
    </row>
    <row r="48" spans="1:4" ht="18.75">
      <c r="A48" s="168" t="s">
        <v>80</v>
      </c>
      <c r="B48" s="168"/>
      <c r="C48" s="168"/>
      <c r="D48" s="168"/>
    </row>
    <row r="49" spans="1:4">
      <c r="A49" s="169" t="s">
        <v>154</v>
      </c>
      <c r="B49" s="169"/>
      <c r="C49" s="169"/>
      <c r="D49" s="169"/>
    </row>
    <row r="50" spans="1:4">
      <c r="A50" s="170" t="s">
        <v>586</v>
      </c>
      <c r="B50" s="170"/>
      <c r="C50" s="170"/>
      <c r="D50" s="170"/>
    </row>
    <row r="51" spans="1:4">
      <c r="A51" s="169" t="s">
        <v>156</v>
      </c>
      <c r="B51" s="169"/>
      <c r="C51" s="169"/>
      <c r="D51" s="169"/>
    </row>
    <row r="53" spans="1:4" ht="28.5">
      <c r="A53" s="204" t="s">
        <v>76</v>
      </c>
      <c r="B53" s="205"/>
      <c r="C53" s="205"/>
      <c r="D53" s="206"/>
    </row>
    <row r="54" spans="1:4" ht="38.25" thickBot="1">
      <c r="A54" s="99" t="s">
        <v>81</v>
      </c>
      <c r="B54" s="207" t="s">
        <v>587</v>
      </c>
      <c r="C54" s="208"/>
      <c r="D54" s="209"/>
    </row>
    <row r="55" spans="1:4" ht="30.75" thickBot="1">
      <c r="A55" s="100" t="s">
        <v>83</v>
      </c>
      <c r="B55" s="101" t="s">
        <v>84</v>
      </c>
      <c r="C55" s="102" t="s">
        <v>85</v>
      </c>
      <c r="D55" s="103" t="s">
        <v>86</v>
      </c>
    </row>
    <row r="56" spans="1:4" ht="30">
      <c r="A56" s="210" t="s">
        <v>588</v>
      </c>
      <c r="B56" s="213" t="s">
        <v>589</v>
      </c>
      <c r="C56" s="211" t="s">
        <v>568</v>
      </c>
      <c r="D56" s="104" t="s">
        <v>590</v>
      </c>
    </row>
    <row r="57" spans="1:4" ht="60">
      <c r="A57" s="211"/>
      <c r="B57" s="214"/>
      <c r="C57" s="211"/>
      <c r="D57" s="104" t="s">
        <v>591</v>
      </c>
    </row>
    <row r="58" spans="1:4">
      <c r="A58" s="211"/>
      <c r="B58" s="214"/>
      <c r="C58" s="211"/>
      <c r="D58" s="131"/>
    </row>
    <row r="59" spans="1:4" ht="15.75" thickBot="1">
      <c r="A59" s="212"/>
      <c r="B59" s="215"/>
      <c r="C59" s="212"/>
      <c r="D59" s="132"/>
    </row>
    <row r="60" spans="1:4" ht="15.75">
      <c r="A60" s="106"/>
    </row>
    <row r="61" spans="1:4">
      <c r="A61" s="249" t="s">
        <v>94</v>
      </c>
      <c r="B61" s="250"/>
      <c r="C61" s="250"/>
      <c r="D61" s="251"/>
    </row>
    <row r="62" spans="1:4">
      <c r="A62" s="108"/>
      <c r="B62" s="108"/>
      <c r="C62" s="108"/>
      <c r="D62" s="108"/>
    </row>
    <row r="63" spans="1:4" ht="18.75">
      <c r="A63" s="191" t="s">
        <v>95</v>
      </c>
      <c r="B63" s="191"/>
      <c r="C63" s="191"/>
      <c r="D63" s="191"/>
    </row>
    <row r="64" spans="1:4">
      <c r="A64" s="217" t="s">
        <v>592</v>
      </c>
      <c r="B64" s="218"/>
      <c r="C64" s="218"/>
      <c r="D64" s="218"/>
    </row>
    <row r="65" spans="1:4">
      <c r="A65" s="177" t="s">
        <v>593</v>
      </c>
      <c r="B65" s="177"/>
      <c r="C65" s="177"/>
      <c r="D65" s="177"/>
    </row>
    <row r="66" spans="1:4" ht="15.75">
      <c r="A66" s="109"/>
    </row>
    <row r="67" spans="1:4" ht="18.75">
      <c r="A67" s="200" t="s">
        <v>77</v>
      </c>
      <c r="B67" s="201"/>
      <c r="C67" s="201"/>
      <c r="D67" s="202"/>
    </row>
    <row r="68" spans="1:4">
      <c r="A68" s="177" t="s">
        <v>594</v>
      </c>
      <c r="B68" s="177"/>
      <c r="C68" s="177"/>
      <c r="D68" s="177"/>
    </row>
    <row r="69" spans="1:4">
      <c r="A69" s="177" t="s">
        <v>595</v>
      </c>
      <c r="B69" s="177"/>
      <c r="C69" s="177"/>
      <c r="D69" s="177"/>
    </row>
    <row r="70" spans="1:4" ht="15.75">
      <c r="A70" s="109"/>
    </row>
    <row r="71" spans="1:4" ht="18.75">
      <c r="A71" s="200" t="s">
        <v>78</v>
      </c>
      <c r="B71" s="201"/>
      <c r="C71" s="201"/>
      <c r="D71" s="202"/>
    </row>
    <row r="72" spans="1:4">
      <c r="A72" s="222" t="s">
        <v>596</v>
      </c>
      <c r="B72" s="223"/>
      <c r="C72" s="223"/>
      <c r="D72" s="224"/>
    </row>
    <row r="73" spans="1:4" ht="15.75">
      <c r="A73" s="109"/>
    </row>
    <row r="74" spans="1:4" ht="18.75">
      <c r="A74" s="191" t="s">
        <v>99</v>
      </c>
      <c r="B74" s="191"/>
      <c r="C74" s="191"/>
      <c r="D74" s="191"/>
    </row>
    <row r="75" spans="1:4">
      <c r="A75" s="195" t="s">
        <v>597</v>
      </c>
      <c r="B75" s="196"/>
      <c r="C75" s="196"/>
      <c r="D75" s="197"/>
    </row>
    <row r="76" spans="1:4">
      <c r="A76" s="198" t="s">
        <v>598</v>
      </c>
      <c r="B76" s="199"/>
      <c r="C76" s="199"/>
      <c r="D76" s="199"/>
    </row>
    <row r="77" spans="1:4" ht="15.75">
      <c r="A77" s="109"/>
    </row>
    <row r="78" spans="1:4" ht="18.75">
      <c r="A78" s="200" t="s">
        <v>102</v>
      </c>
      <c r="B78" s="201"/>
      <c r="C78" s="201"/>
      <c r="D78" s="202"/>
    </row>
    <row r="79" spans="1:4">
      <c r="A79" s="203" t="s">
        <v>599</v>
      </c>
      <c r="B79" s="203"/>
      <c r="C79" s="203"/>
      <c r="D79" s="203"/>
    </row>
    <row r="80" spans="1:4">
      <c r="A80" s="190" t="s">
        <v>600</v>
      </c>
      <c r="B80" s="190"/>
      <c r="C80" s="190"/>
      <c r="D80" s="190"/>
    </row>
    <row r="81" spans="1:4">
      <c r="A81" s="112"/>
    </row>
    <row r="82" spans="1:4" ht="18.75">
      <c r="A82" s="191" t="s">
        <v>119</v>
      </c>
      <c r="B82" s="191"/>
      <c r="C82" s="191"/>
      <c r="D82" s="191"/>
    </row>
    <row r="83" spans="1:4">
      <c r="A83" s="192" t="s">
        <v>120</v>
      </c>
      <c r="B83" s="193"/>
      <c r="C83" s="193"/>
      <c r="D83" s="194"/>
    </row>
    <row r="84" spans="1:4">
      <c r="A84" s="267" t="s">
        <v>241</v>
      </c>
      <c r="B84" s="220"/>
      <c r="C84" s="220"/>
      <c r="D84" s="221"/>
    </row>
    <row r="85" spans="1:4">
      <c r="A85" s="239" t="s">
        <v>601</v>
      </c>
      <c r="B85" s="190"/>
      <c r="C85" s="190"/>
      <c r="D85" s="190"/>
    </row>
    <row r="86" spans="1:4" ht="15.75">
      <c r="A86" s="113"/>
    </row>
    <row r="87" spans="1:4">
      <c r="A87" s="222" t="s">
        <v>127</v>
      </c>
      <c r="B87" s="223"/>
      <c r="C87" s="223"/>
      <c r="D87" s="224"/>
    </row>
    <row r="88" spans="1:4">
      <c r="A88" s="233" t="s">
        <v>602</v>
      </c>
      <c r="B88" s="234"/>
      <c r="C88" s="234"/>
      <c r="D88" s="234"/>
    </row>
    <row r="89" spans="1:4" ht="30">
      <c r="A89" s="114" t="s">
        <v>129</v>
      </c>
      <c r="B89" s="115" t="s">
        <v>130</v>
      </c>
      <c r="C89" s="177" t="s">
        <v>131</v>
      </c>
      <c r="D89" s="177"/>
    </row>
    <row r="90" spans="1:4">
      <c r="A90" s="116" t="s">
        <v>132</v>
      </c>
      <c r="B90" s="115" t="s">
        <v>130</v>
      </c>
      <c r="C90" s="177"/>
      <c r="D90" s="177"/>
    </row>
    <row r="91" spans="1:4">
      <c r="A91" s="177" t="s">
        <v>134</v>
      </c>
      <c r="B91" s="177"/>
      <c r="C91" s="177"/>
      <c r="D91" s="177"/>
    </row>
    <row r="92" spans="1:4" ht="15.75">
      <c r="A92" s="109"/>
    </row>
    <row r="93" spans="1:4" ht="15.75">
      <c r="A93" s="181" t="s">
        <v>139</v>
      </c>
      <c r="B93" s="181"/>
      <c r="C93" s="181"/>
      <c r="D93" s="181"/>
    </row>
    <row r="94" spans="1:4">
      <c r="A94" s="190" t="s">
        <v>603</v>
      </c>
      <c r="B94" s="190"/>
      <c r="C94" s="190"/>
      <c r="D94" s="190"/>
    </row>
    <row r="95" spans="1:4" ht="15.75">
      <c r="A95" s="117"/>
      <c r="B95" s="117"/>
      <c r="C95" s="117"/>
      <c r="D95" s="117"/>
    </row>
    <row r="96" spans="1:4" ht="18.75">
      <c r="A96" s="168" t="s">
        <v>148</v>
      </c>
      <c r="B96" s="168"/>
      <c r="C96" s="168"/>
      <c r="D96" s="168"/>
    </row>
    <row r="97" spans="1:4">
      <c r="A97" s="219" t="s">
        <v>604</v>
      </c>
      <c r="B97" s="219"/>
      <c r="C97" s="219"/>
      <c r="D97" s="219"/>
    </row>
    <row r="98" spans="1:4">
      <c r="A98" s="174" t="s">
        <v>150</v>
      </c>
      <c r="B98" s="175"/>
      <c r="C98" s="175"/>
      <c r="D98" s="176"/>
    </row>
    <row r="99" spans="1:4">
      <c r="A99" s="177" t="s">
        <v>605</v>
      </c>
      <c r="B99" s="177"/>
      <c r="C99" s="177"/>
      <c r="D99" s="177"/>
    </row>
    <row r="100" spans="1:4" ht="15.75">
      <c r="A100" s="109"/>
    </row>
    <row r="101" spans="1:4" ht="18.75">
      <c r="A101" s="178" t="s">
        <v>79</v>
      </c>
      <c r="B101" s="179"/>
      <c r="C101" s="179"/>
      <c r="D101" s="180"/>
    </row>
    <row r="102" spans="1:4">
      <c r="A102" s="219" t="s">
        <v>152</v>
      </c>
      <c r="B102" s="219"/>
      <c r="C102" s="219"/>
      <c r="D102" s="219"/>
    </row>
    <row r="103" spans="1:4">
      <c r="A103" s="225" t="s">
        <v>153</v>
      </c>
      <c r="B103" s="225"/>
      <c r="C103" s="225"/>
      <c r="D103" s="225"/>
    </row>
    <row r="105" spans="1:4" ht="18.75">
      <c r="A105" s="168" t="s">
        <v>80</v>
      </c>
      <c r="B105" s="168"/>
      <c r="C105" s="168"/>
      <c r="D105" s="168"/>
    </row>
    <row r="106" spans="1:4">
      <c r="A106" s="169" t="s">
        <v>154</v>
      </c>
      <c r="B106" s="169"/>
      <c r="C106" s="169"/>
      <c r="D106" s="169"/>
    </row>
    <row r="107" spans="1:4">
      <c r="A107" s="170" t="s">
        <v>606</v>
      </c>
      <c r="B107" s="170"/>
      <c r="C107" s="170"/>
      <c r="D107" s="170"/>
    </row>
    <row r="108" spans="1:4">
      <c r="A108" s="292" t="s">
        <v>607</v>
      </c>
      <c r="B108" s="293"/>
      <c r="C108" s="293"/>
      <c r="D108" s="294"/>
    </row>
    <row r="109" spans="1:4">
      <c r="A109" s="292" t="s">
        <v>608</v>
      </c>
      <c r="B109" s="293"/>
      <c r="C109" s="293"/>
      <c r="D109" s="294"/>
    </row>
    <row r="110" spans="1:4">
      <c r="A110" s="170" t="s">
        <v>609</v>
      </c>
      <c r="B110" s="170"/>
      <c r="C110" s="170"/>
      <c r="D110" s="170"/>
    </row>
    <row r="111" spans="1:4">
      <c r="A111" s="170" t="s">
        <v>610</v>
      </c>
      <c r="B111" s="170"/>
      <c r="C111" s="170"/>
      <c r="D111" s="170"/>
    </row>
    <row r="113" spans="1:4" ht="28.5">
      <c r="A113" s="204" t="s">
        <v>76</v>
      </c>
      <c r="B113" s="205"/>
      <c r="C113" s="205"/>
      <c r="D113" s="206"/>
    </row>
    <row r="114" spans="1:4" ht="38.25" thickBot="1">
      <c r="A114" s="99" t="s">
        <v>81</v>
      </c>
      <c r="B114" s="207" t="s">
        <v>630</v>
      </c>
      <c r="C114" s="208"/>
      <c r="D114" s="209"/>
    </row>
    <row r="115" spans="1:4" ht="30.75" thickBot="1">
      <c r="A115" s="100" t="s">
        <v>83</v>
      </c>
      <c r="B115" s="101" t="s">
        <v>84</v>
      </c>
      <c r="C115" s="139" t="s">
        <v>85</v>
      </c>
      <c r="D115" s="140" t="s">
        <v>86</v>
      </c>
    </row>
    <row r="116" spans="1:4">
      <c r="A116" s="210" t="s">
        <v>611</v>
      </c>
      <c r="B116" s="289" t="s">
        <v>612</v>
      </c>
      <c r="C116" s="211" t="s">
        <v>613</v>
      </c>
      <c r="D116" s="104" t="s">
        <v>614</v>
      </c>
    </row>
    <row r="117" spans="1:4" ht="45">
      <c r="A117" s="211"/>
      <c r="B117" s="290"/>
      <c r="C117" s="211"/>
      <c r="D117" s="104" t="s">
        <v>615</v>
      </c>
    </row>
    <row r="118" spans="1:4">
      <c r="A118" s="211"/>
      <c r="B118" s="290"/>
      <c r="C118" s="211"/>
      <c r="D118" s="131"/>
    </row>
    <row r="119" spans="1:4" ht="15.75" thickBot="1">
      <c r="A119" s="212"/>
      <c r="B119" s="291"/>
      <c r="C119" s="212"/>
      <c r="D119" s="132"/>
    </row>
    <row r="120" spans="1:4" ht="15.75">
      <c r="A120" s="106"/>
    </row>
    <row r="121" spans="1:4">
      <c r="A121" s="249" t="s">
        <v>94</v>
      </c>
      <c r="B121" s="250"/>
      <c r="C121" s="250"/>
      <c r="D121" s="251"/>
    </row>
    <row r="122" spans="1:4">
      <c r="A122" s="108"/>
      <c r="B122" s="108"/>
      <c r="C122" s="108"/>
      <c r="D122" s="108"/>
    </row>
    <row r="123" spans="1:4" ht="18.75">
      <c r="A123" s="191" t="s">
        <v>95</v>
      </c>
      <c r="B123" s="191"/>
      <c r="C123" s="191"/>
      <c r="D123" s="191"/>
    </row>
    <row r="124" spans="1:4">
      <c r="A124" s="222" t="s">
        <v>616</v>
      </c>
      <c r="B124" s="223"/>
      <c r="C124" s="223"/>
      <c r="D124" s="224"/>
    </row>
    <row r="125" spans="1:4">
      <c r="A125" s="217" t="s">
        <v>617</v>
      </c>
      <c r="B125" s="218"/>
      <c r="C125" s="218"/>
      <c r="D125" s="218"/>
    </row>
    <row r="126" spans="1:4" ht="15.75">
      <c r="A126" s="109"/>
    </row>
    <row r="127" spans="1:4" ht="18.75">
      <c r="A127" s="200" t="s">
        <v>77</v>
      </c>
      <c r="B127" s="201"/>
      <c r="C127" s="201"/>
      <c r="D127" s="202"/>
    </row>
    <row r="128" spans="1:4">
      <c r="A128" s="177" t="s">
        <v>618</v>
      </c>
      <c r="B128" s="177"/>
      <c r="C128" s="177"/>
      <c r="D128" s="177"/>
    </row>
    <row r="129" spans="1:4">
      <c r="A129" s="222" t="s">
        <v>619</v>
      </c>
      <c r="B129" s="223"/>
      <c r="C129" s="223"/>
      <c r="D129" s="224"/>
    </row>
    <row r="130" spans="1:4" ht="15.75">
      <c r="A130" s="109"/>
    </row>
    <row r="131" spans="1:4" ht="18.75">
      <c r="A131" s="200" t="s">
        <v>78</v>
      </c>
      <c r="B131" s="201"/>
      <c r="C131" s="201"/>
      <c r="D131" s="202"/>
    </row>
    <row r="132" spans="1:4">
      <c r="A132" s="222" t="s">
        <v>620</v>
      </c>
      <c r="B132" s="223"/>
      <c r="C132" s="223"/>
      <c r="D132" s="224"/>
    </row>
    <row r="133" spans="1:4" ht="15.75">
      <c r="A133" s="109"/>
    </row>
    <row r="134" spans="1:4" ht="18.75">
      <c r="A134" s="191" t="s">
        <v>99</v>
      </c>
      <c r="B134" s="191"/>
      <c r="C134" s="191"/>
      <c r="D134" s="191"/>
    </row>
    <row r="135" spans="1:4">
      <c r="A135" s="283" t="s">
        <v>621</v>
      </c>
      <c r="B135" s="284"/>
      <c r="C135" s="284"/>
      <c r="D135" s="285"/>
    </row>
    <row r="136" spans="1:4" ht="15.75">
      <c r="A136" s="109"/>
    </row>
    <row r="137" spans="1:4" ht="18.75">
      <c r="A137" s="200" t="s">
        <v>102</v>
      </c>
      <c r="B137" s="201"/>
      <c r="C137" s="201"/>
      <c r="D137" s="202"/>
    </row>
    <row r="138" spans="1:4">
      <c r="A138" s="203" t="s">
        <v>345</v>
      </c>
      <c r="B138" s="203"/>
      <c r="C138" s="203"/>
      <c r="D138" s="203"/>
    </row>
    <row r="139" spans="1:4">
      <c r="A139" s="239" t="s">
        <v>622</v>
      </c>
      <c r="B139" s="190"/>
      <c r="C139" s="190"/>
      <c r="D139" s="190"/>
    </row>
    <row r="140" spans="1:4">
      <c r="A140" s="112"/>
    </row>
    <row r="141" spans="1:4" ht="15.75">
      <c r="A141" s="117"/>
      <c r="B141" s="117"/>
      <c r="C141" s="117"/>
      <c r="D141" s="117"/>
    </row>
    <row r="142" spans="1:4" ht="18.75">
      <c r="A142" s="168" t="s">
        <v>477</v>
      </c>
      <c r="B142" s="168"/>
      <c r="C142" s="168"/>
      <c r="D142" s="168"/>
    </row>
    <row r="143" spans="1:4">
      <c r="A143" s="174" t="s">
        <v>623</v>
      </c>
      <c r="B143" s="175"/>
      <c r="C143" s="175"/>
      <c r="D143" s="176"/>
    </row>
    <row r="144" spans="1:4" ht="15.75">
      <c r="A144" s="109"/>
    </row>
    <row r="145" spans="1:4" ht="18.75">
      <c r="A145" s="178" t="s">
        <v>479</v>
      </c>
      <c r="B145" s="179"/>
      <c r="C145" s="179"/>
      <c r="D145" s="180"/>
    </row>
    <row r="146" spans="1:4">
      <c r="A146" s="219" t="s">
        <v>624</v>
      </c>
      <c r="B146" s="219"/>
      <c r="C146" s="219"/>
      <c r="D146" s="219"/>
    </row>
    <row r="147" spans="1:4">
      <c r="A147" s="225" t="s">
        <v>153</v>
      </c>
      <c r="B147" s="225"/>
      <c r="C147" s="225"/>
      <c r="D147" s="225"/>
    </row>
    <row r="149" spans="1:4" ht="18.75">
      <c r="A149" s="168" t="s">
        <v>481</v>
      </c>
      <c r="B149" s="168"/>
      <c r="C149" s="168"/>
      <c r="D149" s="168"/>
    </row>
    <row r="150" spans="1:4">
      <c r="A150" s="169" t="s">
        <v>154</v>
      </c>
      <c r="B150" s="169"/>
      <c r="C150" s="169"/>
      <c r="D150" s="169"/>
    </row>
    <row r="151" spans="1:4">
      <c r="A151" s="286" t="s">
        <v>625</v>
      </c>
      <c r="B151" s="287"/>
      <c r="C151" s="287"/>
      <c r="D151" s="288"/>
    </row>
  </sheetData>
  <mergeCells count="109">
    <mergeCell ref="A14:D14"/>
    <mergeCell ref="A45:D45"/>
    <mergeCell ref="A67:D67"/>
    <mergeCell ref="A68:D68"/>
    <mergeCell ref="A46:D46"/>
    <mergeCell ref="A48:D48"/>
    <mergeCell ref="A49:D49"/>
    <mergeCell ref="A50:D50"/>
    <mergeCell ref="A51:D51"/>
    <mergeCell ref="A5:D5"/>
    <mergeCell ref="B6:D6"/>
    <mergeCell ref="A10:D10"/>
    <mergeCell ref="A12:D12"/>
    <mergeCell ref="A13:D13"/>
    <mergeCell ref="A30:D30"/>
    <mergeCell ref="A16:D16"/>
    <mergeCell ref="A17:D17"/>
    <mergeCell ref="A18:D18"/>
    <mergeCell ref="A20:D20"/>
    <mergeCell ref="A21:D21"/>
    <mergeCell ref="A23:D23"/>
    <mergeCell ref="A24:D24"/>
    <mergeCell ref="A25:D25"/>
    <mergeCell ref="A26:D26"/>
    <mergeCell ref="A27:D27"/>
    <mergeCell ref="A29:D29"/>
    <mergeCell ref="A31:D31"/>
    <mergeCell ref="A32:D32"/>
    <mergeCell ref="A33:D33"/>
    <mergeCell ref="A34:D34"/>
    <mergeCell ref="A35:D35"/>
    <mergeCell ref="A37:D37"/>
    <mergeCell ref="A38:D38"/>
    <mergeCell ref="A40:D40"/>
    <mergeCell ref="A41:D41"/>
    <mergeCell ref="A42:D42"/>
    <mergeCell ref="A44:D44"/>
    <mergeCell ref="A85:D85"/>
    <mergeCell ref="A71:D71"/>
    <mergeCell ref="A72:D72"/>
    <mergeCell ref="A74:D74"/>
    <mergeCell ref="A75:D75"/>
    <mergeCell ref="A76:D76"/>
    <mergeCell ref="A78:D78"/>
    <mergeCell ref="A79:D79"/>
    <mergeCell ref="A80:D80"/>
    <mergeCell ref="A82:D82"/>
    <mergeCell ref="A83:D83"/>
    <mergeCell ref="A84:D84"/>
    <mergeCell ref="A69:D69"/>
    <mergeCell ref="A53:D53"/>
    <mergeCell ref="B54:D54"/>
    <mergeCell ref="A56:A59"/>
    <mergeCell ref="B56:B59"/>
    <mergeCell ref="C56:C59"/>
    <mergeCell ref="A61:D61"/>
    <mergeCell ref="A63:D63"/>
    <mergeCell ref="A64:D64"/>
    <mergeCell ref="A65:D65"/>
    <mergeCell ref="A102:D102"/>
    <mergeCell ref="A87:D87"/>
    <mergeCell ref="A88:D88"/>
    <mergeCell ref="C89:D90"/>
    <mergeCell ref="A91:D91"/>
    <mergeCell ref="A93:D93"/>
    <mergeCell ref="A94:D94"/>
    <mergeCell ref="A96:D96"/>
    <mergeCell ref="A97:D97"/>
    <mergeCell ref="A98:D98"/>
    <mergeCell ref="A99:D99"/>
    <mergeCell ref="A101:D101"/>
    <mergeCell ref="A121:D121"/>
    <mergeCell ref="A113:D113"/>
    <mergeCell ref="B114:D114"/>
    <mergeCell ref="A116:A119"/>
    <mergeCell ref="B116:B119"/>
    <mergeCell ref="C116:C119"/>
    <mergeCell ref="A110:D110"/>
    <mergeCell ref="A111:D111"/>
    <mergeCell ref="A103:D103"/>
    <mergeCell ref="A105:D105"/>
    <mergeCell ref="A106:D106"/>
    <mergeCell ref="A107:D107"/>
    <mergeCell ref="A108:D108"/>
    <mergeCell ref="A109:D109"/>
    <mergeCell ref="A1:C1"/>
    <mergeCell ref="A2:C2"/>
    <mergeCell ref="A3:C3"/>
    <mergeCell ref="A149:D149"/>
    <mergeCell ref="A150:D150"/>
    <mergeCell ref="A151:D151"/>
    <mergeCell ref="A139:D139"/>
    <mergeCell ref="A142:D142"/>
    <mergeCell ref="A143:D143"/>
    <mergeCell ref="A145:D145"/>
    <mergeCell ref="A146:D146"/>
    <mergeCell ref="A147:D147"/>
    <mergeCell ref="A138:D138"/>
    <mergeCell ref="A123:D123"/>
    <mergeCell ref="A124:D124"/>
    <mergeCell ref="A125:D125"/>
    <mergeCell ref="A127:D127"/>
    <mergeCell ref="A128:D128"/>
    <mergeCell ref="A129:D129"/>
    <mergeCell ref="A131:D131"/>
    <mergeCell ref="A132:D132"/>
    <mergeCell ref="A134:D134"/>
    <mergeCell ref="A135:D135"/>
    <mergeCell ref="A137:D137"/>
  </mergeCells>
  <hyperlinks>
    <hyperlink ref="A49" r:id="rId1"/>
    <hyperlink ref="B49" r:id="rId2" display="http://www.gov.scot/Resource/Doc/933/0124202.pdf"/>
    <hyperlink ref="C49" r:id="rId3" display="http://www.gov.scot/Resource/Doc/933/0124202.pdf"/>
    <hyperlink ref="D49" r:id="rId4" display="http://www.gov.scot/Resource/Doc/933/0124202.pdf"/>
    <hyperlink ref="A51" r:id="rId5"/>
    <hyperlink ref="B51" r:id="rId6" display="https://www.gov.uk/government/collections/sustainable-procurement-the-government-buying-standards-gbs"/>
    <hyperlink ref="C51" r:id="rId7" display="https://www.gov.uk/government/collections/sustainable-procurement-the-government-buying-standards-gbs"/>
    <hyperlink ref="D51" r:id="rId8" display="https://www.gov.uk/government/collections/sustainable-procurement-the-government-buying-standards-gbs"/>
    <hyperlink ref="A50" r:id="rId9"/>
    <hyperlink ref="B50" r:id="rId10" display="http://www.ilo.org/global/standards/introduction-to-international-labour-standards/conventions-and-recommendations/lang--en/index.htm"/>
    <hyperlink ref="C50" r:id="rId11" display="http://www.ilo.org/global/standards/introduction-to-international-labour-standards/conventions-and-recommendations/lang--en/index.htm"/>
    <hyperlink ref="D50" r:id="rId12" display="http://www.ilo.org/global/standards/introduction-to-international-labour-standards/conventions-and-recommendations/lang--en/index.htm"/>
    <hyperlink ref="A108" r:id="rId13"/>
    <hyperlink ref="B108" r:id="rId14" display="http://www.oecd.org/corporate/mne/GuidanceEdition2.pdf"/>
    <hyperlink ref="C108" r:id="rId15" display="http://www.oecd.org/corporate/mne/GuidanceEdition2.pdf"/>
    <hyperlink ref="D108" r:id="rId16" display="http://www.oecd.org/corporate/mne/GuidanceEdition2.pdf"/>
    <hyperlink ref="A106" r:id="rId17"/>
    <hyperlink ref="B106" r:id="rId18" display="http://www.gov.scot/Resource/Doc/933/0124202.pdf"/>
    <hyperlink ref="C106" r:id="rId19" display="http://www.gov.scot/Resource/Doc/933/0124202.pdf"/>
    <hyperlink ref="D106" r:id="rId20" display="http://www.gov.scot/Resource/Doc/933/0124202.pdf"/>
    <hyperlink ref="A107" r:id="rId21" display="[2] Government Buying Standards: http://www.sec.gov/News/Article/Detail/Article/1365171562058"/>
    <hyperlink ref="B107" r:id="rId22" display="http://www.sec.gov/News/Article/Detail/Article/1365171562058"/>
    <hyperlink ref="C107" r:id="rId23" display="http://www.sec.gov/News/Article/Detail/Article/1365171562058"/>
    <hyperlink ref="D107" r:id="rId24" display="http://www.sec.gov/News/Article/Detail/Article/1365171562058"/>
    <hyperlink ref="A111" r:id="rId25"/>
    <hyperlink ref="B111" r:id="rId26" display="http://www.eiccoalition.org/"/>
    <hyperlink ref="C111" r:id="rId27" display="http://www.eiccoalition.org/"/>
    <hyperlink ref="D111" r:id="rId28" display="http://www.eiccoalition.org/"/>
    <hyperlink ref="A109" r:id="rId29" display="[4] EU Critical Raw Materials: http://www.europarl.europa.eu/news/en/news-room/content/20150513IPR55318/html/Conflict-minerals-MEPs-ask-for-mandatory-certification-of-EU-importers"/>
    <hyperlink ref="B109" r:id="rId30" display="http://www.europarl.europa.eu/news/en/news-room/content/20150513IPR55318/html/Conflict-minerals-MEPs-ask-for-mandatory-certification-of-EU-importers"/>
    <hyperlink ref="C109" r:id="rId31" display="http://www.europarl.europa.eu/news/en/news-room/content/20150513IPR55318/html/Conflict-minerals-MEPs-ask-for-mandatory-certification-of-EU-importers"/>
    <hyperlink ref="D109" r:id="rId32" display="http://www.europarl.europa.eu/news/en/news-room/content/20150513IPR55318/html/Conflict-minerals-MEPs-ask-for-mandatory-certification-of-EU-importers"/>
    <hyperlink ref="A110" r:id="rId33"/>
    <hyperlink ref="B110" r:id="rId34" display="http://www.conflictfreesourcing.org/conflict-free-smelter-program/"/>
    <hyperlink ref="C110" r:id="rId35" display="http://www.conflictfreesourcing.org/conflict-free-smelter-program/"/>
    <hyperlink ref="D110" r:id="rId36" display="http://www.conflictfreesourcing.org/conflict-free-smelter-program/"/>
    <hyperlink ref="A150" r:id="rId37"/>
    <hyperlink ref="B150" r:id="rId38" display="http://www.gov.scot/Resource/Doc/933/0124202.pdf"/>
    <hyperlink ref="C150" r:id="rId39" display="http://www.gov.scot/Resource/Doc/933/0124202.pdf"/>
    <hyperlink ref="D150" r:id="rId40" display="http://www.gov.scot/Resource/Doc/933/0124202.pdf"/>
    <hyperlink ref="A151" r:id="rId41"/>
    <hyperlink ref="B151" r:id="rId42" display="http://www.gov.scot/Publications/2015/10/2086"/>
    <hyperlink ref="C151" r:id="rId43" display="http://www.gov.scot/Publications/2015/10/2086"/>
    <hyperlink ref="D151" r:id="rId44" display="http://www.gov.scot/Publications/2015/10/2086"/>
    <hyperlink ref="A3:C3" location="'Fair and Ethical Trade'!A114" display="Fairly and Ethically Traded -Fair Work"/>
    <hyperlink ref="A2:C2" location="'Fair and Ethical Trade'!A54" display="Fairly and Ethically Traded - Conflict Minerals"/>
    <hyperlink ref="A1:C1" location="'Fair and Ethical Trade'!A6" display="Fairly and Ethically Traded - Working conditions"/>
  </hyperlinks>
  <pageMargins left="0.7" right="0.7" top="0.75" bottom="0.75" header="0.3" footer="0.3"/>
  <drawing r:id="rId4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selection sqref="A1:C1"/>
    </sheetView>
  </sheetViews>
  <sheetFormatPr defaultRowHeight="15"/>
  <cols>
    <col min="1" max="1" width="22" style="107" customWidth="1"/>
    <col min="2" max="2" width="17" style="107" customWidth="1"/>
    <col min="3" max="3" width="27" style="107" customWidth="1"/>
    <col min="4" max="4" width="24.7109375" style="107" customWidth="1"/>
    <col min="5" max="5" width="22" style="107" customWidth="1"/>
    <col min="6" max="6" width="24.7109375" style="107" customWidth="1"/>
    <col min="7" max="7" width="21.42578125" style="107" customWidth="1"/>
    <col min="8" max="8" width="17.85546875" style="107" customWidth="1"/>
  </cols>
  <sheetData>
    <row r="1" spans="1:4" ht="15.75" thickBot="1">
      <c r="A1" s="171" t="s">
        <v>316</v>
      </c>
      <c r="B1" s="172"/>
      <c r="C1" s="173"/>
    </row>
    <row r="2" spans="1:4" ht="15.75" thickBot="1">
      <c r="A2" s="171" t="s">
        <v>335</v>
      </c>
      <c r="B2" s="172"/>
      <c r="C2" s="173"/>
    </row>
    <row r="4" spans="1:4" ht="28.5">
      <c r="A4" s="204" t="s">
        <v>76</v>
      </c>
      <c r="B4" s="205"/>
      <c r="C4" s="205"/>
      <c r="D4" s="206"/>
    </row>
    <row r="5" spans="1:4" ht="38.25" thickBot="1">
      <c r="A5" s="99" t="s">
        <v>81</v>
      </c>
      <c r="B5" s="207" t="s">
        <v>316</v>
      </c>
      <c r="C5" s="208"/>
      <c r="D5" s="209"/>
    </row>
    <row r="6" spans="1:4" ht="30.75" thickBot="1">
      <c r="A6" s="100" t="s">
        <v>83</v>
      </c>
      <c r="B6" s="101" t="s">
        <v>84</v>
      </c>
      <c r="C6" s="102" t="s">
        <v>85</v>
      </c>
      <c r="D6" s="103" t="s">
        <v>86</v>
      </c>
    </row>
    <row r="7" spans="1:4" ht="30">
      <c r="A7" s="210" t="s">
        <v>317</v>
      </c>
      <c r="B7" s="213" t="s">
        <v>318</v>
      </c>
      <c r="C7" s="211" t="s">
        <v>89</v>
      </c>
      <c r="D7" s="104" t="s">
        <v>90</v>
      </c>
    </row>
    <row r="8" spans="1:4" ht="60">
      <c r="A8" s="211"/>
      <c r="B8" s="214"/>
      <c r="C8" s="211"/>
      <c r="D8" s="104" t="s">
        <v>91</v>
      </c>
    </row>
    <row r="9" spans="1:4">
      <c r="A9" s="211"/>
      <c r="B9" s="214"/>
      <c r="C9" s="211"/>
      <c r="D9" s="104" t="s">
        <v>92</v>
      </c>
    </row>
    <row r="10" spans="1:4" ht="30.75" thickBot="1">
      <c r="A10" s="212"/>
      <c r="B10" s="215"/>
      <c r="C10" s="212"/>
      <c r="D10" s="105" t="s">
        <v>93</v>
      </c>
    </row>
    <row r="11" spans="1:4" ht="15.75">
      <c r="A11" s="106"/>
    </row>
    <row r="12" spans="1:4">
      <c r="A12" s="249" t="s">
        <v>94</v>
      </c>
      <c r="B12" s="250"/>
      <c r="C12" s="250"/>
      <c r="D12" s="251"/>
    </row>
    <row r="13" spans="1:4">
      <c r="A13" s="108"/>
      <c r="B13" s="108"/>
      <c r="C13" s="108"/>
      <c r="D13" s="108"/>
    </row>
    <row r="14" spans="1:4" ht="18.75">
      <c r="A14" s="191" t="s">
        <v>95</v>
      </c>
      <c r="B14" s="191"/>
      <c r="C14" s="191"/>
      <c r="D14" s="191"/>
    </row>
    <row r="15" spans="1:4">
      <c r="A15" s="217" t="s">
        <v>319</v>
      </c>
      <c r="B15" s="218"/>
      <c r="C15" s="218"/>
      <c r="D15" s="218"/>
    </row>
    <row r="16" spans="1:4" ht="15.75">
      <c r="A16" s="109"/>
    </row>
    <row r="17" spans="1:4" ht="18.75">
      <c r="A17" s="200" t="s">
        <v>77</v>
      </c>
      <c r="B17" s="201"/>
      <c r="C17" s="201"/>
      <c r="D17" s="202"/>
    </row>
    <row r="18" spans="1:4">
      <c r="A18" s="177" t="s">
        <v>320</v>
      </c>
      <c r="B18" s="177"/>
      <c r="C18" s="177"/>
      <c r="D18" s="177"/>
    </row>
    <row r="19" spans="1:4" ht="15.75">
      <c r="A19" s="109"/>
    </row>
    <row r="20" spans="1:4" ht="18.75">
      <c r="A20" s="200" t="s">
        <v>78</v>
      </c>
      <c r="B20" s="201"/>
      <c r="C20" s="201"/>
      <c r="D20" s="202"/>
    </row>
    <row r="21" spans="1:4">
      <c r="A21" s="222" t="s">
        <v>321</v>
      </c>
      <c r="B21" s="223"/>
      <c r="C21" s="223"/>
      <c r="D21" s="224"/>
    </row>
    <row r="22" spans="1:4" ht="15.75">
      <c r="A22" s="109"/>
    </row>
    <row r="23" spans="1:4" ht="18.75">
      <c r="A23" s="191" t="s">
        <v>99</v>
      </c>
      <c r="B23" s="191"/>
      <c r="C23" s="191"/>
      <c r="D23" s="191"/>
    </row>
    <row r="24" spans="1:4">
      <c r="A24" s="195" t="s">
        <v>322</v>
      </c>
      <c r="B24" s="196"/>
      <c r="C24" s="196"/>
      <c r="D24" s="197"/>
    </row>
    <row r="25" spans="1:4">
      <c r="A25" s="198" t="s">
        <v>323</v>
      </c>
      <c r="B25" s="199"/>
      <c r="C25" s="199"/>
      <c r="D25" s="199"/>
    </row>
    <row r="26" spans="1:4" ht="15.75">
      <c r="A26" s="109"/>
    </row>
    <row r="27" spans="1:4" ht="18.75">
      <c r="A27" s="200" t="s">
        <v>102</v>
      </c>
      <c r="B27" s="201"/>
      <c r="C27" s="201"/>
      <c r="D27" s="202"/>
    </row>
    <row r="28" spans="1:4">
      <c r="A28" s="203" t="s">
        <v>324</v>
      </c>
      <c r="B28" s="203"/>
      <c r="C28" s="203"/>
      <c r="D28" s="203"/>
    </row>
    <row r="29" spans="1:4">
      <c r="A29" s="225" t="s">
        <v>325</v>
      </c>
      <c r="B29" s="190"/>
      <c r="C29" s="190"/>
      <c r="D29" s="190"/>
    </row>
    <row r="30" spans="1:4">
      <c r="A30" s="112"/>
    </row>
    <row r="31" spans="1:4" ht="18.75">
      <c r="A31" s="191" t="s">
        <v>119</v>
      </c>
      <c r="B31" s="191"/>
      <c r="C31" s="191"/>
      <c r="D31" s="191"/>
    </row>
    <row r="32" spans="1:4">
      <c r="A32" s="192" t="s">
        <v>120</v>
      </c>
      <c r="B32" s="193"/>
      <c r="C32" s="193"/>
      <c r="D32" s="194"/>
    </row>
    <row r="33" spans="1:4">
      <c r="A33" s="267" t="s">
        <v>326</v>
      </c>
      <c r="B33" s="220"/>
      <c r="C33" s="220"/>
      <c r="D33" s="221"/>
    </row>
    <row r="34" spans="1:4">
      <c r="A34" s="238" t="s">
        <v>327</v>
      </c>
      <c r="B34" s="231"/>
      <c r="C34" s="231"/>
      <c r="D34" s="232"/>
    </row>
    <row r="35" spans="1:4">
      <c r="A35" s="266" t="s">
        <v>199</v>
      </c>
      <c r="B35" s="227"/>
      <c r="C35" s="227"/>
      <c r="D35" s="228"/>
    </row>
    <row r="36" spans="1:4" ht="15.75">
      <c r="A36" s="113"/>
    </row>
    <row r="37" spans="1:4">
      <c r="A37" s="222" t="s">
        <v>126</v>
      </c>
      <c r="B37" s="223"/>
      <c r="C37" s="223"/>
      <c r="D37" s="224"/>
    </row>
    <row r="38" spans="1:4">
      <c r="A38" s="222" t="s">
        <v>127</v>
      </c>
      <c r="B38" s="223"/>
      <c r="C38" s="223"/>
      <c r="D38" s="224"/>
    </row>
    <row r="39" spans="1:4">
      <c r="A39" s="233" t="s">
        <v>328</v>
      </c>
      <c r="B39" s="234"/>
      <c r="C39" s="234"/>
      <c r="D39" s="234"/>
    </row>
    <row r="40" spans="1:4" ht="30">
      <c r="A40" s="114" t="s">
        <v>129</v>
      </c>
      <c r="B40" s="115" t="s">
        <v>130</v>
      </c>
      <c r="C40" s="177" t="s">
        <v>131</v>
      </c>
      <c r="D40" s="177"/>
    </row>
    <row r="41" spans="1:4">
      <c r="A41" s="116" t="s">
        <v>132</v>
      </c>
      <c r="B41" s="115" t="s">
        <v>130</v>
      </c>
      <c r="C41" s="177"/>
      <c r="D41" s="177"/>
    </row>
    <row r="42" spans="1:4">
      <c r="A42" s="233" t="s">
        <v>329</v>
      </c>
      <c r="B42" s="233"/>
      <c r="C42" s="233"/>
      <c r="D42" s="233"/>
    </row>
    <row r="43" spans="1:4" ht="30">
      <c r="A43" s="114" t="s">
        <v>129</v>
      </c>
      <c r="B43" s="115" t="s">
        <v>130</v>
      </c>
      <c r="C43" s="177"/>
      <c r="D43" s="177"/>
    </row>
    <row r="44" spans="1:4">
      <c r="A44" s="116" t="s">
        <v>132</v>
      </c>
      <c r="B44" s="115" t="s">
        <v>130</v>
      </c>
      <c r="C44" s="177"/>
      <c r="D44" s="177"/>
    </row>
    <row r="45" spans="1:4">
      <c r="A45" s="177" t="s">
        <v>134</v>
      </c>
      <c r="B45" s="177"/>
      <c r="C45" s="177"/>
      <c r="D45" s="177"/>
    </row>
    <row r="46" spans="1:4">
      <c r="A46" s="192" t="s">
        <v>135</v>
      </c>
      <c r="B46" s="193"/>
      <c r="C46" s="193"/>
      <c r="D46" s="194"/>
    </row>
    <row r="47" spans="1:4">
      <c r="A47" s="229" t="s">
        <v>330</v>
      </c>
      <c r="B47" s="229"/>
      <c r="C47" s="229"/>
      <c r="D47" s="229"/>
    </row>
    <row r="48" spans="1:4">
      <c r="A48" s="190" t="s">
        <v>331</v>
      </c>
      <c r="B48" s="190"/>
      <c r="C48" s="190"/>
      <c r="D48" s="190"/>
    </row>
    <row r="49" spans="1:4" ht="15.75">
      <c r="A49" s="109"/>
    </row>
    <row r="50" spans="1:4" ht="15.75">
      <c r="A50" s="181" t="s">
        <v>139</v>
      </c>
      <c r="B50" s="181"/>
      <c r="C50" s="181"/>
      <c r="D50" s="181"/>
    </row>
    <row r="51" spans="1:4">
      <c r="A51" s="229" t="s">
        <v>332</v>
      </c>
      <c r="B51" s="229"/>
      <c r="C51" s="229"/>
      <c r="D51" s="229"/>
    </row>
    <row r="52" spans="1:4">
      <c r="A52" s="229" t="s">
        <v>279</v>
      </c>
      <c r="B52" s="229"/>
      <c r="C52" s="229"/>
      <c r="D52" s="229"/>
    </row>
    <row r="53" spans="1:4">
      <c r="A53" s="190" t="s">
        <v>333</v>
      </c>
      <c r="B53" s="190"/>
      <c r="C53" s="190"/>
      <c r="D53" s="190"/>
    </row>
    <row r="54" spans="1:4" ht="15.75">
      <c r="A54" s="117"/>
      <c r="B54" s="117"/>
      <c r="C54" s="117"/>
      <c r="D54" s="117"/>
    </row>
    <row r="55" spans="1:4" ht="18.75">
      <c r="A55" s="168" t="s">
        <v>148</v>
      </c>
      <c r="B55" s="168"/>
      <c r="C55" s="168"/>
      <c r="D55" s="168"/>
    </row>
    <row r="56" spans="1:4">
      <c r="A56" s="219" t="s">
        <v>334</v>
      </c>
      <c r="B56" s="219"/>
      <c r="C56" s="219"/>
      <c r="D56" s="219"/>
    </row>
    <row r="57" spans="1:4">
      <c r="A57" s="174" t="s">
        <v>150</v>
      </c>
      <c r="B57" s="175"/>
      <c r="C57" s="175"/>
      <c r="D57" s="176"/>
    </row>
    <row r="58" spans="1:4" ht="15.75">
      <c r="A58" s="109"/>
    </row>
    <row r="59" spans="1:4" ht="18.75">
      <c r="A59" s="178" t="s">
        <v>79</v>
      </c>
      <c r="B59" s="179"/>
      <c r="C59" s="179"/>
      <c r="D59" s="180"/>
    </row>
    <row r="60" spans="1:4">
      <c r="A60" s="219" t="s">
        <v>152</v>
      </c>
      <c r="B60" s="219"/>
      <c r="C60" s="219"/>
      <c r="D60" s="219"/>
    </row>
    <row r="61" spans="1:4">
      <c r="A61" s="225" t="s">
        <v>153</v>
      </c>
      <c r="B61" s="225"/>
      <c r="C61" s="225"/>
      <c r="D61" s="225"/>
    </row>
    <row r="63" spans="1:4" ht="18.75">
      <c r="A63" s="168" t="s">
        <v>80</v>
      </c>
      <c r="B63" s="168"/>
      <c r="C63" s="168"/>
      <c r="D63" s="168"/>
    </row>
    <row r="64" spans="1:4">
      <c r="A64" s="169" t="s">
        <v>154</v>
      </c>
      <c r="B64" s="169"/>
      <c r="C64" s="169"/>
      <c r="D64" s="169"/>
    </row>
    <row r="66" spans="1:4" ht="28.5">
      <c r="A66" s="204" t="s">
        <v>76</v>
      </c>
      <c r="B66" s="205"/>
      <c r="C66" s="205"/>
      <c r="D66" s="206"/>
    </row>
    <row r="67" spans="1:4" ht="38.25" thickBot="1">
      <c r="A67" s="99" t="s">
        <v>81</v>
      </c>
      <c r="B67" s="207" t="s">
        <v>335</v>
      </c>
      <c r="C67" s="208"/>
      <c r="D67" s="209"/>
    </row>
    <row r="68" spans="1:4" ht="30.75" thickBot="1">
      <c r="A68" s="100" t="s">
        <v>83</v>
      </c>
      <c r="B68" s="101" t="s">
        <v>84</v>
      </c>
      <c r="C68" s="133" t="s">
        <v>85</v>
      </c>
      <c r="D68" s="103" t="s">
        <v>86</v>
      </c>
    </row>
    <row r="69" spans="1:4" ht="30">
      <c r="A69" s="210" t="s">
        <v>7</v>
      </c>
      <c r="B69" s="213" t="s">
        <v>336</v>
      </c>
      <c r="C69" s="211" t="s">
        <v>89</v>
      </c>
      <c r="D69" s="134" t="s">
        <v>337</v>
      </c>
    </row>
    <row r="70" spans="1:4">
      <c r="A70" s="211"/>
      <c r="B70" s="214"/>
      <c r="C70" s="211"/>
      <c r="D70" s="135"/>
    </row>
    <row r="71" spans="1:4">
      <c r="A71" s="211"/>
      <c r="B71" s="214"/>
      <c r="C71" s="211"/>
      <c r="D71" s="264" t="s">
        <v>338</v>
      </c>
    </row>
    <row r="72" spans="1:4" ht="15.75" thickBot="1">
      <c r="A72" s="212"/>
      <c r="B72" s="215"/>
      <c r="C72" s="212"/>
      <c r="D72" s="265"/>
    </row>
    <row r="73" spans="1:4" ht="15.75">
      <c r="A73" s="106"/>
    </row>
    <row r="74" spans="1:4">
      <c r="A74" s="249" t="s">
        <v>94</v>
      </c>
      <c r="B74" s="250"/>
      <c r="C74" s="250"/>
      <c r="D74" s="251"/>
    </row>
    <row r="75" spans="1:4">
      <c r="A75" s="108"/>
      <c r="B75" s="108"/>
      <c r="C75" s="108"/>
      <c r="D75" s="108"/>
    </row>
    <row r="76" spans="1:4" ht="18.75">
      <c r="A76" s="191" t="s">
        <v>95</v>
      </c>
      <c r="B76" s="191"/>
      <c r="C76" s="191"/>
      <c r="D76" s="191"/>
    </row>
    <row r="77" spans="1:4">
      <c r="A77" s="192" t="s">
        <v>339</v>
      </c>
      <c r="B77" s="298"/>
      <c r="C77" s="298"/>
      <c r="D77" s="299"/>
    </row>
    <row r="78" spans="1:4">
      <c r="A78" s="271" t="s">
        <v>340</v>
      </c>
      <c r="B78" s="272"/>
      <c r="C78" s="272"/>
      <c r="D78" s="272"/>
    </row>
    <row r="79" spans="1:4" ht="15.75">
      <c r="A79" s="109"/>
    </row>
    <row r="80" spans="1:4" ht="18.75">
      <c r="A80" s="200" t="s">
        <v>77</v>
      </c>
      <c r="B80" s="201"/>
      <c r="C80" s="201"/>
      <c r="D80" s="202"/>
    </row>
    <row r="81" spans="1:4">
      <c r="A81" s="177" t="s">
        <v>341</v>
      </c>
      <c r="B81" s="177"/>
      <c r="C81" s="177"/>
      <c r="D81" s="177"/>
    </row>
    <row r="82" spans="1:4" ht="15.75">
      <c r="A82" s="109"/>
    </row>
    <row r="83" spans="1:4" ht="18.75">
      <c r="A83" s="200" t="s">
        <v>78</v>
      </c>
      <c r="B83" s="201"/>
      <c r="C83" s="201"/>
      <c r="D83" s="202"/>
    </row>
    <row r="84" spans="1:4">
      <c r="A84" s="222" t="s">
        <v>342</v>
      </c>
      <c r="B84" s="223"/>
      <c r="C84" s="223"/>
      <c r="D84" s="224"/>
    </row>
    <row r="85" spans="1:4" ht="15.75">
      <c r="A85" s="109"/>
    </row>
    <row r="86" spans="1:4" ht="18.75">
      <c r="A86" s="191" t="s">
        <v>99</v>
      </c>
      <c r="B86" s="191"/>
      <c r="C86" s="191"/>
      <c r="D86" s="191"/>
    </row>
    <row r="87" spans="1:4">
      <c r="A87" s="195" t="s">
        <v>343</v>
      </c>
      <c r="B87" s="196"/>
      <c r="C87" s="196"/>
      <c r="D87" s="197"/>
    </row>
    <row r="88" spans="1:4">
      <c r="A88" s="198" t="s">
        <v>344</v>
      </c>
      <c r="B88" s="199"/>
      <c r="C88" s="199"/>
      <c r="D88" s="199"/>
    </row>
    <row r="89" spans="1:4" ht="15.75">
      <c r="A89" s="109"/>
    </row>
    <row r="90" spans="1:4" ht="18.75">
      <c r="A90" s="200" t="s">
        <v>102</v>
      </c>
      <c r="B90" s="201"/>
      <c r="C90" s="201"/>
      <c r="D90" s="202"/>
    </row>
    <row r="91" spans="1:4">
      <c r="A91" s="203" t="s">
        <v>345</v>
      </c>
      <c r="B91" s="203"/>
      <c r="C91" s="203"/>
      <c r="D91" s="203"/>
    </row>
    <row r="92" spans="1:4">
      <c r="A92" s="225" t="s">
        <v>346</v>
      </c>
      <c r="B92" s="190"/>
      <c r="C92" s="190"/>
      <c r="D92" s="190"/>
    </row>
    <row r="93" spans="1:4">
      <c r="A93" s="112"/>
    </row>
    <row r="94" spans="1:4" ht="18.75">
      <c r="A94" s="191" t="s">
        <v>119</v>
      </c>
      <c r="B94" s="191"/>
      <c r="C94" s="191"/>
      <c r="D94" s="191"/>
    </row>
    <row r="95" spans="1:4">
      <c r="A95" s="192" t="s">
        <v>120</v>
      </c>
      <c r="B95" s="193"/>
      <c r="C95" s="193"/>
      <c r="D95" s="194"/>
    </row>
    <row r="96" spans="1:4">
      <c r="A96" s="267" t="s">
        <v>347</v>
      </c>
      <c r="B96" s="220"/>
      <c r="C96" s="220"/>
      <c r="D96" s="221"/>
    </row>
    <row r="97" spans="1:4">
      <c r="A97" s="238" t="s">
        <v>348</v>
      </c>
      <c r="B97" s="231"/>
      <c r="C97" s="231"/>
      <c r="D97" s="232"/>
    </row>
    <row r="98" spans="1:4">
      <c r="A98" s="266" t="s">
        <v>199</v>
      </c>
      <c r="B98" s="227"/>
      <c r="C98" s="227"/>
      <c r="D98" s="228"/>
    </row>
    <row r="99" spans="1:4" ht="15.75">
      <c r="A99" s="113"/>
    </row>
    <row r="100" spans="1:4">
      <c r="A100" s="222" t="s">
        <v>126</v>
      </c>
      <c r="B100" s="223"/>
      <c r="C100" s="223"/>
      <c r="D100" s="224"/>
    </row>
    <row r="101" spans="1:4">
      <c r="A101" s="222" t="s">
        <v>127</v>
      </c>
      <c r="B101" s="223"/>
      <c r="C101" s="223"/>
      <c r="D101" s="224"/>
    </row>
    <row r="102" spans="1:4">
      <c r="A102" s="233" t="s">
        <v>349</v>
      </c>
      <c r="B102" s="234"/>
      <c r="C102" s="234"/>
      <c r="D102" s="234"/>
    </row>
    <row r="103" spans="1:4" ht="30">
      <c r="A103" s="114" t="s">
        <v>129</v>
      </c>
      <c r="B103" s="115" t="s">
        <v>130</v>
      </c>
      <c r="C103" s="177" t="s">
        <v>131</v>
      </c>
      <c r="D103" s="177"/>
    </row>
    <row r="104" spans="1:4">
      <c r="A104" s="116" t="s">
        <v>132</v>
      </c>
      <c r="B104" s="115" t="s">
        <v>130</v>
      </c>
      <c r="C104" s="177"/>
      <c r="D104" s="177"/>
    </row>
    <row r="105" spans="1:4">
      <c r="A105" s="233" t="s">
        <v>350</v>
      </c>
      <c r="B105" s="233"/>
      <c r="C105" s="233"/>
      <c r="D105" s="233"/>
    </row>
    <row r="106" spans="1:4" ht="30">
      <c r="A106" s="114" t="s">
        <v>129</v>
      </c>
      <c r="B106" s="115" t="s">
        <v>130</v>
      </c>
      <c r="C106" s="177"/>
      <c r="D106" s="177"/>
    </row>
    <row r="107" spans="1:4">
      <c r="A107" s="116" t="s">
        <v>132</v>
      </c>
      <c r="B107" s="115" t="s">
        <v>130</v>
      </c>
      <c r="C107" s="177"/>
      <c r="D107" s="177"/>
    </row>
    <row r="108" spans="1:4">
      <c r="A108" s="177" t="s">
        <v>134</v>
      </c>
      <c r="B108" s="177"/>
      <c r="C108" s="177"/>
      <c r="D108" s="177"/>
    </row>
    <row r="109" spans="1:4">
      <c r="A109" s="192" t="s">
        <v>351</v>
      </c>
      <c r="B109" s="193"/>
      <c r="C109" s="193"/>
      <c r="D109" s="194"/>
    </row>
    <row r="110" spans="1:4">
      <c r="A110" s="239" t="s">
        <v>352</v>
      </c>
      <c r="B110" s="190"/>
      <c r="C110" s="190"/>
      <c r="D110" s="190"/>
    </row>
    <row r="111" spans="1:4" ht="15.75">
      <c r="A111" s="109"/>
    </row>
    <row r="112" spans="1:4" ht="15.75">
      <c r="A112" s="181" t="s">
        <v>139</v>
      </c>
      <c r="B112" s="181"/>
      <c r="C112" s="181"/>
      <c r="D112" s="181"/>
    </row>
    <row r="113" spans="1:4">
      <c r="A113" s="190" t="s">
        <v>353</v>
      </c>
      <c r="B113" s="190"/>
      <c r="C113" s="190"/>
      <c r="D113" s="190"/>
    </row>
    <row r="114" spans="1:4" ht="15.75">
      <c r="A114" s="117"/>
      <c r="B114" s="117"/>
      <c r="C114" s="117"/>
      <c r="D114" s="117"/>
    </row>
    <row r="115" spans="1:4" ht="18.75">
      <c r="A115" s="168" t="s">
        <v>148</v>
      </c>
      <c r="B115" s="168"/>
      <c r="C115" s="168"/>
      <c r="D115" s="168"/>
    </row>
    <row r="116" spans="1:4">
      <c r="A116" s="219" t="s">
        <v>354</v>
      </c>
      <c r="B116" s="219"/>
      <c r="C116" s="219"/>
      <c r="D116" s="219"/>
    </row>
    <row r="117" spans="1:4">
      <c r="A117" s="174" t="s">
        <v>150</v>
      </c>
      <c r="B117" s="175"/>
      <c r="C117" s="175"/>
      <c r="D117" s="176"/>
    </row>
    <row r="118" spans="1:4" ht="15.75">
      <c r="A118" s="109"/>
    </row>
    <row r="119" spans="1:4" ht="18.75">
      <c r="A119" s="178" t="s">
        <v>79</v>
      </c>
      <c r="B119" s="179"/>
      <c r="C119" s="179"/>
      <c r="D119" s="180"/>
    </row>
    <row r="120" spans="1:4">
      <c r="A120" s="219" t="s">
        <v>152</v>
      </c>
      <c r="B120" s="219"/>
      <c r="C120" s="219"/>
      <c r="D120" s="219"/>
    </row>
    <row r="121" spans="1:4">
      <c r="A121" s="225" t="s">
        <v>153</v>
      </c>
      <c r="B121" s="225"/>
      <c r="C121" s="225"/>
      <c r="D121" s="225"/>
    </row>
    <row r="123" spans="1:4" ht="18.75">
      <c r="A123" s="168" t="s">
        <v>80</v>
      </c>
      <c r="B123" s="168"/>
      <c r="C123" s="168"/>
      <c r="D123" s="168"/>
    </row>
    <row r="124" spans="1:4">
      <c r="A124" s="169" t="s">
        <v>154</v>
      </c>
      <c r="B124" s="169"/>
      <c r="C124" s="169"/>
      <c r="D124" s="169"/>
    </row>
    <row r="125" spans="1:4">
      <c r="A125" s="170" t="s">
        <v>355</v>
      </c>
      <c r="B125" s="170"/>
      <c r="C125" s="170"/>
      <c r="D125" s="170"/>
    </row>
    <row r="126" spans="1:4">
      <c r="A126" s="170" t="s">
        <v>356</v>
      </c>
      <c r="B126" s="170"/>
      <c r="C126" s="170"/>
      <c r="D126" s="170"/>
    </row>
    <row r="127" spans="1:4">
      <c r="A127" s="169" t="s">
        <v>357</v>
      </c>
      <c r="B127" s="169"/>
      <c r="C127" s="169"/>
      <c r="D127" s="169"/>
    </row>
    <row r="128" spans="1:4">
      <c r="A128" s="170" t="s">
        <v>358</v>
      </c>
      <c r="B128" s="170"/>
      <c r="C128" s="170"/>
      <c r="D128" s="170"/>
    </row>
  </sheetData>
  <mergeCells count="95">
    <mergeCell ref="A61:D61"/>
    <mergeCell ref="A63:D63"/>
    <mergeCell ref="A64:D64"/>
    <mergeCell ref="A53:D53"/>
    <mergeCell ref="A55:D55"/>
    <mergeCell ref="A56:D56"/>
    <mergeCell ref="A57:D57"/>
    <mergeCell ref="A59:D59"/>
    <mergeCell ref="A60:D60"/>
    <mergeCell ref="A52:D52"/>
    <mergeCell ref="A38:D38"/>
    <mergeCell ref="A39:D39"/>
    <mergeCell ref="C40:D41"/>
    <mergeCell ref="A42:D42"/>
    <mergeCell ref="C43:D44"/>
    <mergeCell ref="A45:D45"/>
    <mergeCell ref="A46:D46"/>
    <mergeCell ref="A47:D47"/>
    <mergeCell ref="A48:D48"/>
    <mergeCell ref="A50:D50"/>
    <mergeCell ref="A51:D51"/>
    <mergeCell ref="A37:D37"/>
    <mergeCell ref="A23:D23"/>
    <mergeCell ref="A24:D24"/>
    <mergeCell ref="A25:D25"/>
    <mergeCell ref="A27:D27"/>
    <mergeCell ref="A28:D28"/>
    <mergeCell ref="A29:D29"/>
    <mergeCell ref="A31:D31"/>
    <mergeCell ref="A32:D32"/>
    <mergeCell ref="A33:D33"/>
    <mergeCell ref="A34:D34"/>
    <mergeCell ref="A35:D35"/>
    <mergeCell ref="A21:D21"/>
    <mergeCell ref="A4:D4"/>
    <mergeCell ref="B5:D5"/>
    <mergeCell ref="A7:A10"/>
    <mergeCell ref="B7:B10"/>
    <mergeCell ref="C7:C10"/>
    <mergeCell ref="A12:D12"/>
    <mergeCell ref="A14:D14"/>
    <mergeCell ref="A15:D15"/>
    <mergeCell ref="A17:D17"/>
    <mergeCell ref="A18:D18"/>
    <mergeCell ref="A20:D20"/>
    <mergeCell ref="A81:D81"/>
    <mergeCell ref="A66:D66"/>
    <mergeCell ref="B67:D67"/>
    <mergeCell ref="A69:A72"/>
    <mergeCell ref="B69:B72"/>
    <mergeCell ref="C69:C72"/>
    <mergeCell ref="D71:D72"/>
    <mergeCell ref="A74:D74"/>
    <mergeCell ref="A76:D76"/>
    <mergeCell ref="A77:D77"/>
    <mergeCell ref="A78:D78"/>
    <mergeCell ref="A80:D80"/>
    <mergeCell ref="A97:D97"/>
    <mergeCell ref="A83:D83"/>
    <mergeCell ref="A84:D84"/>
    <mergeCell ref="A86:D86"/>
    <mergeCell ref="A87:D87"/>
    <mergeCell ref="A88:D88"/>
    <mergeCell ref="A90:D90"/>
    <mergeCell ref="A91:D91"/>
    <mergeCell ref="A92:D92"/>
    <mergeCell ref="A94:D94"/>
    <mergeCell ref="A95:D95"/>
    <mergeCell ref="A96:D96"/>
    <mergeCell ref="C106:D107"/>
    <mergeCell ref="A108:D108"/>
    <mergeCell ref="A109:D109"/>
    <mergeCell ref="A110:D110"/>
    <mergeCell ref="A112:D112"/>
    <mergeCell ref="A100:D100"/>
    <mergeCell ref="A101:D101"/>
    <mergeCell ref="A102:D102"/>
    <mergeCell ref="C103:D104"/>
    <mergeCell ref="A105:D105"/>
    <mergeCell ref="A1:C1"/>
    <mergeCell ref="A2:C2"/>
    <mergeCell ref="A128:D128"/>
    <mergeCell ref="A115:D115"/>
    <mergeCell ref="A116:D116"/>
    <mergeCell ref="A117:D117"/>
    <mergeCell ref="A119:D119"/>
    <mergeCell ref="A120:D120"/>
    <mergeCell ref="A121:D121"/>
    <mergeCell ref="A123:D123"/>
    <mergeCell ref="A124:D124"/>
    <mergeCell ref="A125:D125"/>
    <mergeCell ref="A126:D126"/>
    <mergeCell ref="A127:D127"/>
    <mergeCell ref="A113:D113"/>
    <mergeCell ref="A98:D98"/>
  </mergeCells>
  <hyperlinks>
    <hyperlink ref="A64" r:id="rId1"/>
    <hyperlink ref="B64" r:id="rId2" display="http://www.gov.scot/Resource/Doc/933/0124202.pdf"/>
    <hyperlink ref="C64" r:id="rId3" display="http://www.gov.scot/Resource/Doc/933/0124202.pdf"/>
    <hyperlink ref="D64" r:id="rId4" display="http://www.gov.scot/Resource/Doc/933/0124202.pdf"/>
    <hyperlink ref="A124" r:id="rId5"/>
    <hyperlink ref="B124" r:id="rId6" display="http://www.gov.scot/Resource/Doc/933/0124202.pdf"/>
    <hyperlink ref="C124" r:id="rId7" display="http://www.gov.scot/Resource/Doc/933/0124202.pdf"/>
    <hyperlink ref="D124" r:id="rId8" display="http://www.gov.scot/Resource/Doc/933/0124202.pdf"/>
    <hyperlink ref="A126" r:id="rId9"/>
    <hyperlink ref="B126" r:id="rId10" display="http://www.gov.scot/Topics/farmingrural/Agriculture/animal-welfare/Diseases/15721/2966"/>
    <hyperlink ref="C126" r:id="rId11" display="http://www.gov.scot/Topics/farmingrural/Agriculture/animal-welfare/Diseases/15721/2966"/>
    <hyperlink ref="D126" r:id="rId12" display="http://www.gov.scot/Topics/farmingrural/Agriculture/animal-welfare/Diseases/15721/2966"/>
    <hyperlink ref="D125" r:id="rId13" display="http://shop.bsigroup.com/ProductDetail/?pid=000000000030219672"/>
    <hyperlink ref="C125" r:id="rId14" display="http://shop.bsigroup.com/ProductDetail/?pid=000000000030219672"/>
    <hyperlink ref="B125" r:id="rId15" display="http://shop.bsigroup.com/ProductDetail/?pid=000000000030219672"/>
    <hyperlink ref="A125" r:id="rId16"/>
    <hyperlink ref="A127" r:id="rId17" display="[3] Government Buying Standards: https://www.gov.uk/government/collections/sustainable-procurement-the-government-buying-standards-gbs"/>
    <hyperlink ref="B127" r:id="rId18" display="https://www.gov.uk/government/collections/sustainable-procurement-the-government-buying-standards-gbs"/>
    <hyperlink ref="C127" r:id="rId19" display="https://www.gov.uk/government/collections/sustainable-procurement-the-government-buying-standards-gbs"/>
    <hyperlink ref="D127" r:id="rId20" display="https://www.gov.uk/government/collections/sustainable-procurement-the-government-buying-standards-gbs"/>
    <hyperlink ref="A128" r:id="rId21"/>
    <hyperlink ref="B128" r:id="rId22" display="http://www.forestry.gov.uk/pdf/FC_Biosecurity_Guidance.pdf/$FILE/FC_Biosecurity_Guidance.pdf"/>
    <hyperlink ref="C128" r:id="rId23" display="http://www.forestry.gov.uk/pdf/FC_Biosecurity_Guidance.pdf/$FILE/FC_Biosecurity_Guidance.pdf"/>
    <hyperlink ref="D128" r:id="rId24" display="http://www.forestry.gov.uk/pdf/FC_Biosecurity_Guidance.pdf/$FILE/FC_Biosecurity_Guidance.pdf"/>
    <hyperlink ref="A2:C2" location="'Hazardous Mats'!A67" display="Biosecurity"/>
    <hyperlink ref="A1:C1" location="'Hazardous Mats'!A5" display="Hazardous materials and emission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5EB545FEAF5D448F0AB7C9F2E0DBFA" ma:contentTypeVersion="8" ma:contentTypeDescription="Create a new document." ma:contentTypeScope="" ma:versionID="70b190cd766929890b74a811e1fcefd6">
  <xsd:schema xmlns:xsd="http://www.w3.org/2001/XMLSchema" xmlns:xs="http://www.w3.org/2001/XMLSchema" xmlns:p="http://schemas.microsoft.com/office/2006/metadata/properties" xmlns:ns2="17846e95-c451-449d-b56c-0f0f40d08682" xmlns:ns3="2b7d577d-bf0b-4d16-b048-d502ab1bce8f" targetNamespace="http://schemas.microsoft.com/office/2006/metadata/properties" ma:root="true" ma:fieldsID="0e95095183d2992fdc4e9a68d52a5a4f" ns2:_="" ns3:_="">
    <xsd:import namespace="17846e95-c451-449d-b56c-0f0f40d08682"/>
    <xsd:import namespace="2b7d577d-bf0b-4d16-b048-d502ab1bce8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846e95-c451-449d-b56c-0f0f40d0868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7d577d-bf0b-4d16-b048-d502ab1bce8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F8C5AA-D065-44B0-8E0E-C6749892F22A}"/>
</file>

<file path=customXml/itemProps2.xml><?xml version="1.0" encoding="utf-8"?>
<ds:datastoreItem xmlns:ds="http://schemas.openxmlformats.org/officeDocument/2006/customXml" ds:itemID="{494F8F2E-CE0D-4221-8336-3BCBFED14E01}"/>
</file>

<file path=customXml/itemProps3.xml><?xml version="1.0" encoding="utf-8"?>
<ds:datastoreItem xmlns:ds="http://schemas.openxmlformats.org/officeDocument/2006/customXml" ds:itemID="{301A7E95-F188-4BB1-91EB-9AB16DCBD8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Lifecycle Impact</vt:lpstr>
      <vt:lpstr>Questions</vt:lpstr>
      <vt:lpstr>Summary Sheet</vt:lpstr>
      <vt:lpstr>Climate Change</vt:lpstr>
      <vt:lpstr>Biodiversity</vt:lpstr>
      <vt:lpstr>Communites and Crime</vt:lpstr>
      <vt:lpstr>Employement</vt:lpstr>
      <vt:lpstr>Fair and Ethical Trade</vt:lpstr>
      <vt:lpstr>Hazardous Mats</vt:lpstr>
      <vt:lpstr>Health and Wellbeing</vt:lpstr>
      <vt:lpstr>Materials</vt:lpstr>
      <vt:lpstr>Waste</vt:lpstr>
      <vt:lpstr>Heritage</vt:lpstr>
      <vt:lpstr>Water</vt:lpstr>
      <vt:lpstr>Equalities</vt:lpstr>
      <vt:lpstr>Ranf</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Connor</dc:creator>
  <cp:lastModifiedBy>Stephen Connor</cp:lastModifiedBy>
  <cp:lastPrinted>2016-01-15T10:27:42Z</cp:lastPrinted>
  <dcterms:created xsi:type="dcterms:W3CDTF">2015-02-20T12:20:12Z</dcterms:created>
  <dcterms:modified xsi:type="dcterms:W3CDTF">2016-06-20T12:46:35Z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0x010100E35EB545FEAF5D448F0AB7C9F2E0DBFA</vt:lpwstr>
  </property>
</Properties>
</file>